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8_{ADDC636D-857C-48DC-A179-D94AD9D9F66F}" xr6:coauthVersionLast="47" xr6:coauthVersionMax="47" xr10:uidLastSave="{00000000-0000-0000-0000-000000000000}"/>
  <bookViews>
    <workbookView xWindow="12090" yWindow="-16320" windowWidth="29040" windowHeight="16440" xr2:uid="{68AB44EE-2F88-491F-98E7-15EA806FFCFC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D23" i="2"/>
  <c r="C23" i="2"/>
  <c r="B23" i="2"/>
  <c r="N22" i="2"/>
  <c r="I21" i="2"/>
  <c r="I23" i="2" s="1"/>
  <c r="H21" i="2"/>
  <c r="H23" i="2" s="1"/>
  <c r="G21" i="2"/>
  <c r="G23" i="2" s="1"/>
  <c r="F21" i="2"/>
  <c r="E21" i="2"/>
  <c r="E23" i="2" s="1"/>
  <c r="D21" i="2"/>
  <c r="C21" i="2"/>
  <c r="B21" i="2"/>
  <c r="N21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17" i="1"/>
  <c r="H17" i="1"/>
  <c r="G17" i="1"/>
  <c r="F17" i="1"/>
  <c r="E17" i="1"/>
  <c r="D17" i="1"/>
  <c r="C17" i="1"/>
  <c r="B17" i="1"/>
  <c r="N12" i="1"/>
  <c r="N9" i="1"/>
  <c r="N6" i="1"/>
  <c r="N17" i="1" s="1"/>
  <c r="N23" i="2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<sst xmlns="http://schemas.openxmlformats.org/spreadsheetml/2006/main" count="64" uniqueCount="46">
  <si>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</si>
  <si>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AGOSTO. 2024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</si>
  <si>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</si>
  <si>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</si>
  <si>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</si>
  <si>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</si>
  <si>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</si>
  <si>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</si>
  <si>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</si>
  <si>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</si>
  <si>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</si>
  <si>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</si>
  <si>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</si>
  <si>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</si>
  <si>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</si>
  <si>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</si>
  <si>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</si>
  <si>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</si>
  <si>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</si>
  <si>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</si>
  <si>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</si>
  <si>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</si>
  <si>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</si>
  <si>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</si>
  <si>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</si>
  <si>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</si>
  <si>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</si>
  <si>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AGOSTO DE 2024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</si>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</sst>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4E920FB4-8935-4CD3-8710-5DBBAFE1F6BC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D4FF-2615-4BEA-B7EA-CCD3B47825FA}">
  <sheetPr>
    <pageSetUpPr autoPageBreaks="0" fitToPage="1"/>
  </sheetPr>
  <dimension ref="A1:P29"/>
  <sheetViews>
    <sheetView showGridLines="0" tabSelected="1" showRuler="0" zoomScaleNormal="10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76179.75</v>
      </c>
      <c r="C6" s="9">
        <v>82061.5</v>
      </c>
      <c r="D6" s="9">
        <v>71269.25</v>
      </c>
      <c r="E6" s="9">
        <v>89219.247600000002</v>
      </c>
      <c r="F6" s="9">
        <v>103889.5</v>
      </c>
      <c r="G6" s="9">
        <v>116297.25</v>
      </c>
      <c r="H6" s="9">
        <v>109948.75</v>
      </c>
      <c r="I6" s="9">
        <v>72195.5</v>
      </c>
      <c r="J6" s="9"/>
      <c r="K6" s="9"/>
      <c r="L6" s="9"/>
      <c r="M6" s="9"/>
      <c r="N6" s="10">
        <f>+SUM(B6:M6)</f>
        <v>721060.7476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3074421.5523554999</v>
      </c>
      <c r="C12" s="9">
        <v>3430339.2748375</v>
      </c>
      <c r="D12" s="9">
        <v>3259826.8165278002</v>
      </c>
      <c r="E12" s="9">
        <v>3156630.3322907998</v>
      </c>
      <c r="F12" s="9">
        <v>2314426.6106655998</v>
      </c>
      <c r="G12" s="9">
        <v>3099481.2150817998</v>
      </c>
      <c r="H12" s="9">
        <v>3264907.9791985</v>
      </c>
      <c r="I12" s="9">
        <v>4473177.7612439999</v>
      </c>
      <c r="J12" s="9"/>
      <c r="K12" s="9"/>
      <c r="L12" s="9"/>
      <c r="M12" s="9"/>
      <c r="N12" s="10">
        <f>+SUM(B12:M12)</f>
        <v>26073211.5422015</v>
      </c>
      <c r="P12" s="11"/>
    </row>
    <row r="13" spans="1:16" x14ac:dyDescent="0.35">
      <c r="A13" s="12" t="s">
        <v>22</v>
      </c>
      <c r="B13" s="14">
        <v>0.50806066763292101</v>
      </c>
      <c r="C13" s="14">
        <v>0.55515600986653302</v>
      </c>
      <c r="D13" s="14">
        <v>0.54012302657914102</v>
      </c>
      <c r="E13" s="14">
        <v>0.541863056139266</v>
      </c>
      <c r="F13" s="14">
        <v>0.43772775839401001</v>
      </c>
      <c r="G13" s="14">
        <v>0.56385168641095995</v>
      </c>
      <c r="H13" s="14">
        <v>0.500440316734025</v>
      </c>
      <c r="I13" s="14">
        <v>0.58230460033554399</v>
      </c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0.50806066763292101</v>
      </c>
      <c r="C14" s="14">
        <v>0.533097554148527</v>
      </c>
      <c r="D14" s="14">
        <v>0.53544690391330196</v>
      </c>
      <c r="E14" s="14">
        <v>0.537004749896275</v>
      </c>
      <c r="F14" s="14">
        <v>0.52278401923064999</v>
      </c>
      <c r="G14" s="14">
        <v>0.52976932522040898</v>
      </c>
      <c r="H14" s="14">
        <v>0.52531918783667297</v>
      </c>
      <c r="I14" s="14">
        <v>0.53487445564633995</v>
      </c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3150601.3023554999</v>
      </c>
      <c r="C17" s="9">
        <f t="shared" si="0"/>
        <v>3512400.7748375</v>
      </c>
      <c r="D17" s="9">
        <f t="shared" si="0"/>
        <v>3331096.0665278002</v>
      </c>
      <c r="E17" s="9">
        <f t="shared" si="0"/>
        <v>3245849.5798907997</v>
      </c>
      <c r="F17" s="9">
        <f t="shared" si="0"/>
        <v>2418316.1106655998</v>
      </c>
      <c r="G17" s="9">
        <f t="shared" si="0"/>
        <v>3215778.4650817998</v>
      </c>
      <c r="H17" s="9">
        <f t="shared" si="0"/>
        <v>3374856.7291985</v>
      </c>
      <c r="I17" s="9">
        <f t="shared" si="0"/>
        <v>4545373.2612439999</v>
      </c>
      <c r="J17" s="9"/>
      <c r="K17" s="9"/>
      <c r="L17" s="9"/>
      <c r="M17" s="9"/>
      <c r="N17" s="10">
        <f>+N6+N12</f>
        <v>26794272.289801501</v>
      </c>
      <c r="P17" s="11"/>
    </row>
    <row r="18" spans="1:16" x14ac:dyDescent="0.35">
      <c r="A18" s="12" t="s">
        <v>25</v>
      </c>
      <c r="B18" s="13">
        <v>0.56453451374289698</v>
      </c>
      <c r="C18" s="13">
        <v>0.59798942292724899</v>
      </c>
      <c r="D18" s="14">
        <v>0.58853264069568001</v>
      </c>
      <c r="E18" s="14">
        <v>0.590106615005628</v>
      </c>
      <c r="F18" s="14">
        <v>0.52327272546483194</v>
      </c>
      <c r="G18" s="14">
        <v>0.60179730583274904</v>
      </c>
      <c r="H18" s="14">
        <v>0.55189768368568504</v>
      </c>
      <c r="I18" s="14">
        <v>0.64161235510599901</v>
      </c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0.56453451374289698</v>
      </c>
      <c r="C19" s="17">
        <v>0.58217026525248405</v>
      </c>
      <c r="D19" s="18">
        <v>0.58429088519315597</v>
      </c>
      <c r="E19" s="18">
        <v>0.585716644913861</v>
      </c>
      <c r="F19" s="18">
        <v>0.57607259126813504</v>
      </c>
      <c r="G19" s="18">
        <v>0.58045559422029402</v>
      </c>
      <c r="H19" s="18">
        <v>0.57612374587059101</v>
      </c>
      <c r="I19" s="18">
        <v>0.58723321621242897</v>
      </c>
      <c r="J19" s="18"/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AA3FF-F0E2-457F-A679-D3F0D57C6E39}">
  <sheetPr>
    <pageSetUpPr autoPageBreaks="0" fitToPage="1"/>
  </sheetPr>
  <dimension ref="A1:P26"/>
  <sheetViews>
    <sheetView showGridLines="0" showRuler="0" zoomScaleNormal="10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1371978.1281325</v>
      </c>
      <c r="C5" s="8">
        <v>1412022.2624031999</v>
      </c>
      <c r="D5" s="9">
        <v>1370637.3020832001</v>
      </c>
      <c r="E5" s="9">
        <v>1330452.2714839999</v>
      </c>
      <c r="F5" s="9">
        <v>1152877.2484021001</v>
      </c>
      <c r="G5" s="9">
        <v>1280531.6486406</v>
      </c>
      <c r="H5" s="9">
        <v>1512281.1175828001</v>
      </c>
      <c r="I5" s="9">
        <v>1629005.6182613999</v>
      </c>
      <c r="J5" s="9"/>
      <c r="K5" s="9"/>
      <c r="L5" s="9"/>
      <c r="M5" s="9"/>
      <c r="N5" s="10">
        <f t="shared" ref="N5:N21" si="0">SUM(B5:M5)</f>
        <v>11059785.596989801</v>
      </c>
      <c r="P5" s="11"/>
    </row>
    <row r="6" spans="1:16" x14ac:dyDescent="0.35">
      <c r="A6" s="12" t="s">
        <v>29</v>
      </c>
      <c r="B6" s="9">
        <v>410746.50113039999</v>
      </c>
      <c r="C6" s="9">
        <v>457454.01812830003</v>
      </c>
      <c r="D6" s="9">
        <v>453501.02804369997</v>
      </c>
      <c r="E6" s="9">
        <v>493671.55905899999</v>
      </c>
      <c r="F6" s="9">
        <v>279201.71491129999</v>
      </c>
      <c r="G6" s="9">
        <v>536940.17784629995</v>
      </c>
      <c r="H6" s="9">
        <v>541992.94462019997</v>
      </c>
      <c r="I6" s="9">
        <v>635013.44045520003</v>
      </c>
      <c r="J6" s="9"/>
      <c r="K6" s="9"/>
      <c r="L6" s="9"/>
      <c r="M6" s="9"/>
      <c r="N6" s="10">
        <f t="shared" si="0"/>
        <v>3808521.3841943997</v>
      </c>
      <c r="P6" s="11"/>
    </row>
    <row r="7" spans="1:16" x14ac:dyDescent="0.35">
      <c r="A7" s="12" t="s">
        <v>30</v>
      </c>
      <c r="B7" s="9">
        <v>122450.49</v>
      </c>
      <c r="C7" s="9">
        <v>202132.61</v>
      </c>
      <c r="D7" s="9">
        <v>186644.16</v>
      </c>
      <c r="E7" s="9">
        <v>169152.72500000001</v>
      </c>
      <c r="F7" s="9">
        <v>155041.72</v>
      </c>
      <c r="G7" s="9">
        <v>179962</v>
      </c>
      <c r="H7" s="9">
        <v>131342.17000000001</v>
      </c>
      <c r="I7" s="9">
        <v>88998.973639999997</v>
      </c>
      <c r="J7" s="9"/>
      <c r="K7" s="9"/>
      <c r="L7" s="9"/>
      <c r="M7" s="9"/>
      <c r="N7" s="10">
        <f t="shared" si="0"/>
        <v>1235724.84864</v>
      </c>
      <c r="P7" s="11"/>
    </row>
    <row r="8" spans="1:16" x14ac:dyDescent="0.35">
      <c r="A8" s="12" t="s">
        <v>31</v>
      </c>
      <c r="B8" s="9">
        <v>15278.12</v>
      </c>
      <c r="C8" s="9">
        <v>2293.1799999999998</v>
      </c>
      <c r="D8" s="9">
        <v>8682.24</v>
      </c>
      <c r="E8" s="9">
        <v>7491.74</v>
      </c>
      <c r="F8" s="9">
        <v>1925.8</v>
      </c>
      <c r="G8" s="9">
        <v>1792.96</v>
      </c>
      <c r="H8" s="9">
        <v>10419.5</v>
      </c>
      <c r="I8" s="9">
        <v>22735.72</v>
      </c>
      <c r="J8" s="9"/>
      <c r="K8" s="9"/>
      <c r="L8" s="9"/>
      <c r="M8" s="9"/>
      <c r="N8" s="10">
        <f t="shared" si="0"/>
        <v>70619.260000000009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/>
      <c r="K9" s="9"/>
      <c r="L9" s="9"/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102132.6</v>
      </c>
      <c r="C11" s="9">
        <v>85708</v>
      </c>
      <c r="D11" s="9">
        <v>126890</v>
      </c>
      <c r="E11" s="9">
        <v>104250</v>
      </c>
      <c r="F11" s="9">
        <v>48400</v>
      </c>
      <c r="G11" s="9">
        <v>73759.600000000006</v>
      </c>
      <c r="H11" s="9">
        <v>58820</v>
      </c>
      <c r="I11" s="9">
        <v>136026</v>
      </c>
      <c r="J11" s="9"/>
      <c r="K11" s="9"/>
      <c r="L11" s="9"/>
      <c r="M11" s="9"/>
      <c r="N11" s="10">
        <f t="shared" si="0"/>
        <v>735986.2</v>
      </c>
      <c r="P11" s="11"/>
    </row>
    <row r="12" spans="1:16" x14ac:dyDescent="0.35">
      <c r="A12" s="12" t="s">
        <v>35</v>
      </c>
      <c r="B12" s="9">
        <v>64011</v>
      </c>
      <c r="C12" s="9">
        <v>90830.5</v>
      </c>
      <c r="D12" s="9">
        <v>63164.4</v>
      </c>
      <c r="E12" s="9">
        <v>46981.5</v>
      </c>
      <c r="F12" s="9">
        <v>32333</v>
      </c>
      <c r="G12" s="9">
        <v>65294</v>
      </c>
      <c r="H12" s="9">
        <v>42710</v>
      </c>
      <c r="I12" s="9">
        <v>76565</v>
      </c>
      <c r="J12" s="9"/>
      <c r="K12" s="9"/>
      <c r="L12" s="9"/>
      <c r="M12" s="9"/>
      <c r="N12" s="10">
        <f t="shared" si="0"/>
        <v>481889.4</v>
      </c>
      <c r="P12" s="11"/>
    </row>
    <row r="13" spans="1:16" x14ac:dyDescent="0.35">
      <c r="A13" s="12" t="s">
        <v>36</v>
      </c>
      <c r="B13" s="9">
        <v>27521.96</v>
      </c>
      <c r="C13" s="9">
        <v>87970.62</v>
      </c>
      <c r="D13" s="9">
        <v>115753.04</v>
      </c>
      <c r="E13" s="9">
        <v>115241.96</v>
      </c>
      <c r="F13" s="9">
        <v>49520.2</v>
      </c>
      <c r="G13" s="9">
        <v>153230.98000000001</v>
      </c>
      <c r="H13" s="9">
        <v>149148.4</v>
      </c>
      <c r="I13" s="9">
        <v>254378.62</v>
      </c>
      <c r="J13" s="9"/>
      <c r="K13" s="9"/>
      <c r="L13" s="9"/>
      <c r="M13" s="9"/>
      <c r="N13" s="10">
        <f t="shared" si="0"/>
        <v>952765.78</v>
      </c>
      <c r="P13" s="11"/>
    </row>
    <row r="14" spans="1:16" x14ac:dyDescent="0.35">
      <c r="A14" s="12" t="s">
        <v>37</v>
      </c>
      <c r="B14" s="9">
        <v>579581.04</v>
      </c>
      <c r="C14" s="9">
        <v>713306.82432000001</v>
      </c>
      <c r="D14" s="9">
        <v>553932.43999999994</v>
      </c>
      <c r="E14" s="9">
        <v>519862.35182410001</v>
      </c>
      <c r="F14" s="9">
        <v>224886.74</v>
      </c>
      <c r="G14" s="9">
        <v>476078.48</v>
      </c>
      <c r="H14" s="9">
        <v>448842.32</v>
      </c>
      <c r="I14" s="9">
        <v>938139.50068000006</v>
      </c>
      <c r="J14" s="9"/>
      <c r="K14" s="9"/>
      <c r="L14" s="9"/>
      <c r="M14" s="9"/>
      <c r="N14" s="10">
        <f t="shared" si="0"/>
        <v>4454629.6968240999</v>
      </c>
      <c r="P14" s="11"/>
    </row>
    <row r="15" spans="1:16" x14ac:dyDescent="0.35">
      <c r="A15" s="12" t="s">
        <v>38</v>
      </c>
      <c r="B15" s="9">
        <v>6026.8887999999997</v>
      </c>
      <c r="C15" s="9">
        <v>7243.8181999999997</v>
      </c>
      <c r="D15" s="9">
        <v>10417.7608</v>
      </c>
      <c r="E15" s="9">
        <v>7346.9204</v>
      </c>
      <c r="F15" s="9">
        <v>13245.093000000001</v>
      </c>
      <c r="G15" s="9">
        <v>7653.9372000000003</v>
      </c>
      <c r="H15" s="9">
        <v>6862.6373999999996</v>
      </c>
      <c r="I15" s="9">
        <v>8059.26</v>
      </c>
      <c r="J15" s="9"/>
      <c r="K15" s="9"/>
      <c r="L15" s="9"/>
      <c r="M15" s="9"/>
      <c r="N15" s="10">
        <f t="shared" si="0"/>
        <v>66856.315799999997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10514.3642117</v>
      </c>
      <c r="C18" s="9">
        <v>12823.6868328</v>
      </c>
      <c r="D18" s="9">
        <v>7115.7048280999998</v>
      </c>
      <c r="E18" s="9">
        <v>4073.8991000999999</v>
      </c>
      <c r="F18" s="9">
        <v>12080.489620599999</v>
      </c>
      <c r="G18" s="9">
        <v>10407.817497399999</v>
      </c>
      <c r="H18" s="9">
        <v>14666.454172600001</v>
      </c>
      <c r="I18" s="9">
        <v>10415.488978699999</v>
      </c>
      <c r="J18" s="9"/>
      <c r="K18" s="9"/>
      <c r="L18" s="9"/>
      <c r="M18" s="9"/>
      <c r="N18" s="10">
        <f t="shared" si="0"/>
        <v>82097.905241999993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/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I21" si="1">+SUM(B5:B20)</f>
        <v>2710241.0922746002</v>
      </c>
      <c r="C21" s="23">
        <f t="shared" si="1"/>
        <v>3071785.5198843</v>
      </c>
      <c r="D21" s="23">
        <f t="shared" si="1"/>
        <v>2896738.0757549992</v>
      </c>
      <c r="E21" s="23">
        <f t="shared" si="1"/>
        <v>2798524.9268672005</v>
      </c>
      <c r="F21" s="23">
        <f t="shared" si="1"/>
        <v>1969512.005934</v>
      </c>
      <c r="G21" s="23">
        <f t="shared" si="1"/>
        <v>2785651.6011843001</v>
      </c>
      <c r="H21" s="23">
        <f t="shared" si="1"/>
        <v>2917085.5437755999</v>
      </c>
      <c r="I21" s="23">
        <f t="shared" si="1"/>
        <v>3799337.6220152997</v>
      </c>
      <c r="J21" s="23"/>
      <c r="K21" s="23"/>
      <c r="L21" s="23"/>
      <c r="M21" s="23"/>
      <c r="N21" s="24">
        <f t="shared" si="0"/>
        <v>22948876.387690298</v>
      </c>
    </row>
    <row r="22" spans="1:16" ht="15.25" customHeight="1" thickTop="1" thickBot="1" x14ac:dyDescent="0.4">
      <c r="A22" s="25" t="s">
        <v>45</v>
      </c>
      <c r="B22" s="26">
        <v>440360.2100809</v>
      </c>
      <c r="C22" s="26">
        <v>440615.2549532</v>
      </c>
      <c r="D22" s="27">
        <v>434357.9907728</v>
      </c>
      <c r="E22" s="27">
        <v>447324.6530236</v>
      </c>
      <c r="F22" s="27">
        <v>448804.10473159997</v>
      </c>
      <c r="G22" s="27">
        <v>430126.86389749998</v>
      </c>
      <c r="H22" s="27">
        <v>457771.18542290002</v>
      </c>
      <c r="I22" s="27">
        <v>746035.63922869996</v>
      </c>
      <c r="J22" s="27"/>
      <c r="K22" s="27"/>
      <c r="L22" s="27"/>
      <c r="M22" s="27"/>
      <c r="N22" s="28">
        <f>+SUM(B22:M22)</f>
        <v>3845395.9021111997</v>
      </c>
    </row>
    <row r="23" spans="1:16" ht="15.25" customHeight="1" thickTop="1" thickBot="1" x14ac:dyDescent="0.4">
      <c r="A23" s="29" t="s">
        <v>15</v>
      </c>
      <c r="B23" s="30">
        <f t="shared" ref="B23:I23" si="2">+B21+B22</f>
        <v>3150601.3023554999</v>
      </c>
      <c r="C23" s="30">
        <f t="shared" si="2"/>
        <v>3512400.7748375</v>
      </c>
      <c r="D23" s="30">
        <f t="shared" si="2"/>
        <v>3331096.0665277992</v>
      </c>
      <c r="E23" s="30">
        <f t="shared" si="2"/>
        <v>3245849.5798908006</v>
      </c>
      <c r="F23" s="30">
        <f t="shared" si="2"/>
        <v>2418316.1106655998</v>
      </c>
      <c r="G23" s="30">
        <f t="shared" si="2"/>
        <v>3215778.4650818002</v>
      </c>
      <c r="H23" s="30">
        <f t="shared" si="2"/>
        <v>3374856.7291985</v>
      </c>
      <c r="I23" s="30">
        <f t="shared" si="2"/>
        <v>4545373.2612439999</v>
      </c>
      <c r="J23" s="30"/>
      <c r="K23" s="30"/>
      <c r="L23" s="30"/>
      <c r="M23" s="30"/>
      <c r="N23" s="31">
        <f>SUM(B23:M23)</f>
        <v>26794272.289801497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2024-09-05T16:51:36Z</dcterms:created>
  <dcterms:modified xsi:type="dcterms:W3CDTF">2024-09-05T16:52:21Z</dcterms:modified>
</cp:coreProperties>
</file>