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9729D168-1D5A-4BD5-A0FD-EA0230930DDC}" xr6:coauthVersionLast="45" xr6:coauthVersionMax="45" xr10:uidLastSave="{00000000-0000-0000-0000-000000000000}"/>
  <bookViews>
    <workbookView xWindow="-110" yWindow="-110" windowWidth="19420" windowHeight="10420" tabRatio="777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I17" i="3"/>
  <c r="N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C21" i="4"/>
  <c r="C23" i="4" s="1"/>
  <c r="N23" i="4" s="1"/>
  <c r="D21" i="4"/>
  <c r="E21" i="4"/>
  <c r="F21" i="4"/>
  <c r="F23" i="4" s="1"/>
  <c r="G21" i="4"/>
  <c r="H21" i="4"/>
  <c r="I21" i="4"/>
  <c r="I23" i="4" s="1"/>
  <c r="J21" i="4"/>
  <c r="K21" i="4"/>
  <c r="L21" i="4"/>
  <c r="M21" i="4"/>
  <c r="N21" i="4"/>
  <c r="N22" i="4"/>
  <c r="B23" i="4"/>
  <c r="D23" i="4"/>
  <c r="E23" i="4"/>
  <c r="G23" i="4"/>
  <c r="H23" i="4"/>
  <c r="J23" i="4"/>
  <c r="K23" i="4"/>
  <c r="L23" i="4"/>
  <c r="M23" i="4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<sst xmlns="http://schemas.openxmlformats.org/spreadsheetml/2006/main" count="64" uniqueCount="46">
  <si>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</si>
  <si>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AGOSTO. 2020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</si>
  <si>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</si>
  <si>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</si>
  <si>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</si>
  <si>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</si>
  <si>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</si>
  <si>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</si>
  <si>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</si>
  <si>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</si>
  <si>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</si>
  <si>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</si>
  <si>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</si>
  <si>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</si>
  <si>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</si>
  <si>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</si>
  <si>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</si>
  <si>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</si>
  <si>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</si>
  <si>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</si>
  <si>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</si>
  <si>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</si>
  <si>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</si>
  <si>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</si>
  <si>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</si>
  <si>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</si>
  <si>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</si>
  <si>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AGOSTO DE 2020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</si>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</sst>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>
      <selection activeCell="A20" sqref="A20"/>
    </sheetView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"/>
    </row>
    <row r="2" spans="1:16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"/>
    </row>
    <row r="3" spans="1:16" ht="15.75" customHeight="1" thickBot="1" x14ac:dyDescent="0.4"/>
    <row r="4" spans="1:16" s="12" customFormat="1" ht="16.5" customHeight="1" thickTop="1" thickBot="1" x14ac:dyDescent="0.4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7" t="s">
        <v>15</v>
      </c>
    </row>
    <row r="5" spans="1:16" x14ac:dyDescent="0.35">
      <c r="A5" s="4" t="s">
        <v>16</v>
      </c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18"/>
      <c r="P5" s="13"/>
    </row>
    <row r="6" spans="1:16" x14ac:dyDescent="0.35">
      <c r="A6" s="19" t="s">
        <v>17</v>
      </c>
      <c r="B6" s="7">
        <v>123846.25</v>
      </c>
      <c r="C6" s="7">
        <v>67542.8</v>
      </c>
      <c r="D6" s="7">
        <v>79429.3</v>
      </c>
      <c r="E6" s="7">
        <v>59353.95</v>
      </c>
      <c r="F6" s="7">
        <v>97065</v>
      </c>
      <c r="G6" s="7">
        <v>103957.25</v>
      </c>
      <c r="H6" s="7">
        <v>106929.8</v>
      </c>
      <c r="I6" s="7">
        <v>95848.037200000006</v>
      </c>
      <c r="J6" s="7"/>
      <c r="K6" s="7"/>
      <c r="L6" s="7"/>
      <c r="M6" s="7"/>
      <c r="N6" s="18">
        <f>+SUM(B6:M6)</f>
        <v>733972.38720000011</v>
      </c>
      <c r="P6" s="13"/>
    </row>
    <row r="7" spans="1:16" x14ac:dyDescent="0.35">
      <c r="A7" s="19" t="s">
        <v>18</v>
      </c>
      <c r="B7" s="6">
        <v>0</v>
      </c>
      <c r="C7" s="6">
        <v>0</v>
      </c>
      <c r="D7" s="5">
        <v>0</v>
      </c>
      <c r="E7" s="5">
        <v>6.7091848077222406E-5</v>
      </c>
      <c r="F7" s="5">
        <v>3.7667835227836098E-7</v>
      </c>
      <c r="G7" s="5">
        <v>3.2252917521533302E-7</v>
      </c>
      <c r="H7" s="5">
        <v>3.8185182443142198E-7</v>
      </c>
      <c r="I7" s="5">
        <v>3.9490598345211301E-7</v>
      </c>
      <c r="J7" s="5"/>
      <c r="K7" s="5"/>
      <c r="L7" s="5"/>
      <c r="M7" s="5"/>
      <c r="N7" s="20"/>
      <c r="P7" s="13"/>
    </row>
    <row r="8" spans="1:16" x14ac:dyDescent="0.35">
      <c r="A8" s="19" t="s">
        <v>19</v>
      </c>
      <c r="B8" s="6">
        <v>0</v>
      </c>
      <c r="C8" s="6">
        <v>0</v>
      </c>
      <c r="D8" s="5">
        <v>0</v>
      </c>
      <c r="E8" s="5">
        <v>1.20619897436396E-5</v>
      </c>
      <c r="F8" s="5">
        <v>9.4072192841305502E-6</v>
      </c>
      <c r="G8" s="5">
        <v>7.6293254993831996E-6</v>
      </c>
      <c r="H8" s="5">
        <v>6.4148870065879297E-6</v>
      </c>
      <c r="I8" s="5">
        <v>5.6287564817388103E-6</v>
      </c>
      <c r="J8" s="5"/>
      <c r="K8" s="5"/>
      <c r="L8" s="5"/>
      <c r="M8" s="5"/>
      <c r="N8" s="20"/>
      <c r="P8" s="13"/>
    </row>
    <row r="9" spans="1:16" x14ac:dyDescent="0.35">
      <c r="A9" s="19" t="s">
        <v>20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/>
      <c r="K9" s="7"/>
      <c r="L9" s="7"/>
      <c r="M9" s="7"/>
      <c r="N9" s="18">
        <f>+SUM(B9:M9)</f>
        <v>0</v>
      </c>
      <c r="P9" s="13"/>
    </row>
    <row r="10" spans="1:16" x14ac:dyDescent="0.35">
      <c r="A10" s="19"/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18"/>
      <c r="P10" s="13"/>
    </row>
    <row r="11" spans="1:16" x14ac:dyDescent="0.35">
      <c r="A11" s="19" t="s">
        <v>21</v>
      </c>
      <c r="B11" s="8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18"/>
      <c r="P11" s="13"/>
    </row>
    <row r="12" spans="1:16" x14ac:dyDescent="0.35">
      <c r="A12" s="19" t="s">
        <v>17</v>
      </c>
      <c r="B12" s="7">
        <v>4440379.4569800003</v>
      </c>
      <c r="C12" s="7">
        <v>4172930.2921600002</v>
      </c>
      <c r="D12" s="7">
        <v>4576907.9637200003</v>
      </c>
      <c r="E12" s="7">
        <v>3305370.9870799999</v>
      </c>
      <c r="F12" s="7">
        <v>3115764.6782800001</v>
      </c>
      <c r="G12" s="7">
        <v>3994480.4336999999</v>
      </c>
      <c r="H12" s="7">
        <v>4452045.6695400001</v>
      </c>
      <c r="I12" s="7">
        <v>4757830.0488799997</v>
      </c>
      <c r="J12" s="7"/>
      <c r="K12" s="7"/>
      <c r="L12" s="7"/>
      <c r="M12" s="7"/>
      <c r="N12" s="18">
        <f>+SUM(B12:M12)</f>
        <v>32815709.530339997</v>
      </c>
      <c r="P12" s="13"/>
    </row>
    <row r="13" spans="1:16" x14ac:dyDescent="0.35">
      <c r="A13" s="19" t="s">
        <v>22</v>
      </c>
      <c r="B13" s="5">
        <v>0.51527679751895505</v>
      </c>
      <c r="C13" s="5">
        <v>0.51086636052697598</v>
      </c>
      <c r="D13" s="5">
        <v>0.51552408300374197</v>
      </c>
      <c r="E13" s="5">
        <v>0.53786484357597697</v>
      </c>
      <c r="F13" s="5">
        <v>0.54053254492728098</v>
      </c>
      <c r="G13" s="5">
        <v>0.56217843881767504</v>
      </c>
      <c r="H13" s="5">
        <v>0.54638398662584897</v>
      </c>
      <c r="I13" s="5">
        <v>0.57733317171813303</v>
      </c>
      <c r="J13" s="5"/>
      <c r="K13" s="5"/>
      <c r="L13" s="5"/>
      <c r="M13" s="5"/>
      <c r="N13" s="20"/>
      <c r="P13" s="13"/>
    </row>
    <row r="14" spans="1:16" x14ac:dyDescent="0.35">
      <c r="A14" s="19" t="s">
        <v>23</v>
      </c>
      <c r="B14" s="5">
        <v>0.51527679751895505</v>
      </c>
      <c r="C14" s="5">
        <v>0.513160090905736</v>
      </c>
      <c r="D14" s="5">
        <v>0.51402557395809101</v>
      </c>
      <c r="E14" s="5">
        <v>0.51921006162967698</v>
      </c>
      <c r="F14" s="5">
        <v>0.52247659327516904</v>
      </c>
      <c r="G14" s="5">
        <v>0.52925086233344198</v>
      </c>
      <c r="H14" s="5">
        <v>0.53182364172381102</v>
      </c>
      <c r="I14" s="5">
        <v>0.53840342919874395</v>
      </c>
      <c r="J14" s="5"/>
      <c r="K14" s="5"/>
      <c r="L14" s="5"/>
      <c r="M14" s="5"/>
      <c r="N14" s="20"/>
      <c r="P14" s="13"/>
    </row>
    <row r="15" spans="1:16" x14ac:dyDescent="0.35">
      <c r="A15" s="19"/>
      <c r="B15" s="8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18"/>
      <c r="P15" s="13"/>
    </row>
    <row r="16" spans="1:16" x14ac:dyDescent="0.35">
      <c r="A16" s="19" t="s">
        <v>24</v>
      </c>
      <c r="B16" s="8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18"/>
      <c r="P16" s="13"/>
    </row>
    <row r="17" spans="1:16" x14ac:dyDescent="0.35">
      <c r="A17" s="19" t="s">
        <v>17</v>
      </c>
      <c r="B17" s="7">
        <f t="shared" ref="B17:M17" si="0">+B12+B6</f>
        <v>4564225.7069800003</v>
      </c>
      <c r="C17" s="7">
        <f t="shared" si="0"/>
        <v>4240473.0921600005</v>
      </c>
      <c r="D17" s="7">
        <f t="shared" si="0"/>
        <v>4656337.2637200002</v>
      </c>
      <c r="E17" s="7">
        <f t="shared" si="0"/>
        <v>3364724.9370800001</v>
      </c>
      <c r="F17" s="7">
        <f t="shared" si="0"/>
        <v>3212829.6782800001</v>
      </c>
      <c r="G17" s="7">
        <f t="shared" si="0"/>
        <v>4098437.6836999999</v>
      </c>
      <c r="H17" s="7">
        <f t="shared" si="0"/>
        <v>4558975.46954</v>
      </c>
      <c r="I17" s="7">
        <f t="shared" si="0"/>
        <v>4853678.0860799998</v>
      </c>
      <c r="J17" s="7"/>
      <c r="K17" s="7"/>
      <c r="L17" s="7"/>
      <c r="M17" s="7"/>
      <c r="N17" s="18">
        <f>+N6+N12</f>
        <v>33549681.917539999</v>
      </c>
      <c r="P17" s="13"/>
    </row>
    <row r="18" spans="1:16" x14ac:dyDescent="0.35">
      <c r="A18" s="19" t="s">
        <v>25</v>
      </c>
      <c r="B18" s="6">
        <v>0.59163633498018697</v>
      </c>
      <c r="C18" s="6">
        <v>0.60195925764494596</v>
      </c>
      <c r="D18" s="5">
        <v>0.56815378356559798</v>
      </c>
      <c r="E18" s="5">
        <v>0.56671574846020301</v>
      </c>
      <c r="F18" s="5">
        <v>0.60977210507119295</v>
      </c>
      <c r="G18" s="5">
        <v>0.61348508708081795</v>
      </c>
      <c r="H18" s="5">
        <v>0.62820079581805099</v>
      </c>
      <c r="I18" s="5">
        <v>0.63710622454103805</v>
      </c>
      <c r="J18" s="5"/>
      <c r="K18" s="5"/>
      <c r="L18" s="5"/>
      <c r="M18" s="5"/>
      <c r="N18" s="20"/>
      <c r="P18" s="13"/>
    </row>
    <row r="19" spans="1:16" ht="15.75" customHeight="1" thickBot="1" x14ac:dyDescent="0.4">
      <c r="A19" s="21" t="s">
        <v>26</v>
      </c>
      <c r="B19" s="11">
        <v>0.59163633498018697</v>
      </c>
      <c r="C19" s="11">
        <v>0.59660800712831696</v>
      </c>
      <c r="D19" s="10">
        <v>0.58676534265088698</v>
      </c>
      <c r="E19" s="10">
        <v>0.58275593293967298</v>
      </c>
      <c r="F19" s="10">
        <v>0.58708749302847696</v>
      </c>
      <c r="G19" s="10">
        <v>0.59156977198183103</v>
      </c>
      <c r="H19" s="10">
        <v>0.59738939551109604</v>
      </c>
      <c r="I19" s="10">
        <v>0.60313528315274401</v>
      </c>
      <c r="J19" s="10"/>
      <c r="K19" s="10"/>
      <c r="L19" s="10"/>
      <c r="M19" s="10"/>
      <c r="N19" s="22"/>
      <c r="P19" s="13"/>
    </row>
    <row r="20" spans="1:16" s="3" customFormat="1" ht="12.75" customHeight="1" x14ac:dyDescent="0.25"/>
    <row r="21" spans="1:16" s="3" customFormat="1" ht="12.75" customHeight="1" x14ac:dyDescent="0.25"/>
    <row r="22" spans="1:16" s="3" customFormat="1" ht="12.75" customHeight="1" x14ac:dyDescent="0.25"/>
    <row r="23" spans="1:16" s="3" customFormat="1" ht="12.75" customHeight="1" x14ac:dyDescent="0.25"/>
    <row r="24" spans="1:16" s="3" customFormat="1" ht="12.75" customHeight="1" x14ac:dyDescent="0.25"/>
    <row r="25" spans="1:16" s="3" customFormat="1" ht="12.75" customHeight="1" x14ac:dyDescent="0.25"/>
    <row r="26" spans="1:16" s="3" customFormat="1" ht="12.75" customHeight="1" x14ac:dyDescent="0.25"/>
    <row r="29" spans="1:16" x14ac:dyDescent="0.35">
      <c r="B29" s="13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>
      <selection activeCell="A24" sqref="A24"/>
    </sheetView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5.75" customHeight="1" thickBot="1" x14ac:dyDescent="0.4"/>
    <row r="4" spans="1:16" s="12" customFormat="1" ht="16.5" customHeight="1" thickTop="1" thickBot="1" x14ac:dyDescent="0.4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7" t="s">
        <v>15</v>
      </c>
    </row>
    <row r="5" spans="1:16" x14ac:dyDescent="0.35">
      <c r="A5" s="4" t="s">
        <v>28</v>
      </c>
      <c r="B5" s="8">
        <v>1863863.93768</v>
      </c>
      <c r="C5" s="8">
        <v>1687881.05754</v>
      </c>
      <c r="D5" s="7">
        <v>2010821.6297800001</v>
      </c>
      <c r="E5" s="7">
        <v>1457882.3259999999</v>
      </c>
      <c r="F5" s="7">
        <v>1253735.7621200001</v>
      </c>
      <c r="G5" s="7">
        <v>1584107.2844199999</v>
      </c>
      <c r="H5" s="7">
        <v>1695023.4514599999</v>
      </c>
      <c r="I5" s="7">
        <v>1761369.5655199999</v>
      </c>
      <c r="J5" s="7"/>
      <c r="K5" s="7"/>
      <c r="L5" s="7"/>
      <c r="M5" s="7"/>
      <c r="N5" s="18">
        <f t="shared" ref="N5:N21" si="0">SUM(B5:M5)</f>
        <v>13314685.014519999</v>
      </c>
      <c r="P5" s="13"/>
    </row>
    <row r="6" spans="1:16" x14ac:dyDescent="0.35">
      <c r="A6" s="19" t="s">
        <v>29</v>
      </c>
      <c r="B6" s="7">
        <v>641941.9399</v>
      </c>
      <c r="C6" s="7">
        <v>520247.11287999997</v>
      </c>
      <c r="D6" s="7">
        <v>601712.66498</v>
      </c>
      <c r="E6" s="7">
        <v>443705.29253999999</v>
      </c>
      <c r="F6" s="7">
        <v>341453.29785999999</v>
      </c>
      <c r="G6" s="7">
        <v>683765.44889999996</v>
      </c>
      <c r="H6" s="7">
        <v>535471.82778000005</v>
      </c>
      <c r="I6" s="7">
        <v>576111.83398</v>
      </c>
      <c r="J6" s="7"/>
      <c r="K6" s="7"/>
      <c r="L6" s="7"/>
      <c r="M6" s="7"/>
      <c r="N6" s="18">
        <f t="shared" si="0"/>
        <v>4344409.4188199993</v>
      </c>
      <c r="P6" s="13"/>
    </row>
    <row r="7" spans="1:16" x14ac:dyDescent="0.35">
      <c r="A7" s="19" t="s">
        <v>30</v>
      </c>
      <c r="B7" s="7">
        <v>96808.547000000006</v>
      </c>
      <c r="C7" s="7">
        <v>149711.41200000001</v>
      </c>
      <c r="D7" s="7">
        <v>176751.48699999999</v>
      </c>
      <c r="E7" s="7">
        <v>104635.49800000001</v>
      </c>
      <c r="F7" s="7">
        <v>113291.219</v>
      </c>
      <c r="G7" s="7">
        <v>124391.867</v>
      </c>
      <c r="H7" s="7">
        <v>93259</v>
      </c>
      <c r="I7" s="7">
        <v>34525</v>
      </c>
      <c r="J7" s="7"/>
      <c r="K7" s="7"/>
      <c r="L7" s="7"/>
      <c r="M7" s="7"/>
      <c r="N7" s="18">
        <f t="shared" si="0"/>
        <v>893374.03</v>
      </c>
      <c r="P7" s="13"/>
    </row>
    <row r="8" spans="1:16" x14ac:dyDescent="0.35">
      <c r="A8" s="19" t="s">
        <v>31</v>
      </c>
      <c r="B8" s="7">
        <v>0</v>
      </c>
      <c r="C8" s="7">
        <v>0</v>
      </c>
      <c r="D8" s="7">
        <v>0</v>
      </c>
      <c r="E8" s="7">
        <v>6490</v>
      </c>
      <c r="F8" s="7">
        <v>9746</v>
      </c>
      <c r="G8" s="7">
        <v>6123</v>
      </c>
      <c r="H8" s="7">
        <v>11665</v>
      </c>
      <c r="I8" s="7">
        <v>0</v>
      </c>
      <c r="J8" s="7"/>
      <c r="K8" s="7"/>
      <c r="L8" s="7"/>
      <c r="M8" s="7"/>
      <c r="N8" s="18">
        <f t="shared" si="0"/>
        <v>34024</v>
      </c>
      <c r="P8" s="13"/>
    </row>
    <row r="9" spans="1:16" x14ac:dyDescent="0.35">
      <c r="A9" s="19" t="s">
        <v>32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/>
      <c r="K9" s="7"/>
      <c r="L9" s="7"/>
      <c r="M9" s="7"/>
      <c r="N9" s="18">
        <f t="shared" si="0"/>
        <v>0</v>
      </c>
      <c r="P9" s="13"/>
    </row>
    <row r="10" spans="1:16" x14ac:dyDescent="0.35">
      <c r="A10" s="19" t="s">
        <v>33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/>
      <c r="K10" s="7"/>
      <c r="L10" s="7"/>
      <c r="M10" s="7"/>
      <c r="N10" s="18">
        <f t="shared" si="0"/>
        <v>0</v>
      </c>
      <c r="P10" s="13"/>
    </row>
    <row r="11" spans="1:16" x14ac:dyDescent="0.35">
      <c r="A11" s="19" t="s">
        <v>34</v>
      </c>
      <c r="B11" s="7">
        <v>53580</v>
      </c>
      <c r="C11" s="7">
        <v>48487</v>
      </c>
      <c r="D11" s="7">
        <v>17340</v>
      </c>
      <c r="E11" s="7">
        <v>37492</v>
      </c>
      <c r="F11" s="7">
        <v>27540</v>
      </c>
      <c r="G11" s="7">
        <v>600</v>
      </c>
      <c r="H11" s="7">
        <v>40629.699999999997</v>
      </c>
      <c r="I11" s="7">
        <v>13201</v>
      </c>
      <c r="J11" s="7"/>
      <c r="K11" s="7"/>
      <c r="L11" s="7"/>
      <c r="M11" s="7"/>
      <c r="N11" s="18">
        <f t="shared" si="0"/>
        <v>238869.7</v>
      </c>
      <c r="P11" s="13"/>
    </row>
    <row r="12" spans="1:16" x14ac:dyDescent="0.35">
      <c r="A12" s="19" t="s">
        <v>35</v>
      </c>
      <c r="B12" s="7">
        <v>373758</v>
      </c>
      <c r="C12" s="7">
        <v>274256</v>
      </c>
      <c r="D12" s="7">
        <v>256704</v>
      </c>
      <c r="E12" s="7">
        <v>205004.5</v>
      </c>
      <c r="F12" s="7">
        <v>378552.5</v>
      </c>
      <c r="G12" s="7">
        <v>291852</v>
      </c>
      <c r="H12" s="7">
        <v>333943</v>
      </c>
      <c r="I12" s="7">
        <v>433386</v>
      </c>
      <c r="J12" s="7"/>
      <c r="K12" s="7"/>
      <c r="L12" s="7"/>
      <c r="M12" s="7"/>
      <c r="N12" s="18">
        <f t="shared" si="0"/>
        <v>2547456</v>
      </c>
      <c r="P12" s="13"/>
    </row>
    <row r="13" spans="1:16" x14ac:dyDescent="0.35">
      <c r="A13" s="19" t="s">
        <v>36</v>
      </c>
      <c r="B13" s="7">
        <v>72387.8</v>
      </c>
      <c r="C13" s="7">
        <v>73887.02</v>
      </c>
      <c r="D13" s="7">
        <v>86365.96</v>
      </c>
      <c r="E13" s="7">
        <v>146175.76</v>
      </c>
      <c r="F13" s="7">
        <v>81236.240000000005</v>
      </c>
      <c r="G13" s="7">
        <v>240191.7</v>
      </c>
      <c r="H13" s="7">
        <v>93157.9</v>
      </c>
      <c r="I13" s="7">
        <v>187853.78</v>
      </c>
      <c r="J13" s="7"/>
      <c r="K13" s="7"/>
      <c r="L13" s="7"/>
      <c r="M13" s="7"/>
      <c r="N13" s="18">
        <f t="shared" si="0"/>
        <v>981256.16</v>
      </c>
      <c r="P13" s="13"/>
    </row>
    <row r="14" spans="1:16" x14ac:dyDescent="0.35">
      <c r="A14" s="19" t="s">
        <v>37</v>
      </c>
      <c r="B14" s="7">
        <v>586734.54</v>
      </c>
      <c r="C14" s="7">
        <v>601351.07999999996</v>
      </c>
      <c r="D14" s="7">
        <v>901709.28</v>
      </c>
      <c r="E14" s="7">
        <v>661050.15844000003</v>
      </c>
      <c r="F14" s="7">
        <v>398960.53720000002</v>
      </c>
      <c r="G14" s="7">
        <v>534597.07999999996</v>
      </c>
      <c r="H14" s="7">
        <v>786319.68</v>
      </c>
      <c r="I14" s="7">
        <v>1006611.89486</v>
      </c>
      <c r="J14" s="7"/>
      <c r="K14" s="7"/>
      <c r="L14" s="7"/>
      <c r="M14" s="7"/>
      <c r="N14" s="18">
        <f t="shared" si="0"/>
        <v>5477334.250500001</v>
      </c>
      <c r="P14" s="13"/>
    </row>
    <row r="15" spans="1:16" x14ac:dyDescent="0.35">
      <c r="A15" s="19" t="s">
        <v>38</v>
      </c>
      <c r="B15" s="7">
        <v>0</v>
      </c>
      <c r="C15" s="7">
        <v>0</v>
      </c>
      <c r="D15" s="7">
        <v>0</v>
      </c>
      <c r="E15" s="7">
        <v>2379.9133999999999</v>
      </c>
      <c r="F15" s="7">
        <v>1990.3488</v>
      </c>
      <c r="G15" s="7">
        <v>780.18939999999998</v>
      </c>
      <c r="H15" s="7">
        <v>0</v>
      </c>
      <c r="I15" s="7">
        <v>0</v>
      </c>
      <c r="J15" s="7"/>
      <c r="K15" s="7"/>
      <c r="L15" s="7"/>
      <c r="M15" s="7"/>
      <c r="N15" s="18">
        <f t="shared" si="0"/>
        <v>5150.4516000000003</v>
      </c>
      <c r="P15" s="13"/>
    </row>
    <row r="16" spans="1:16" x14ac:dyDescent="0.35">
      <c r="A16" s="19" t="s">
        <v>39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/>
      <c r="K16" s="7"/>
      <c r="L16" s="7"/>
      <c r="M16" s="7"/>
      <c r="N16" s="18">
        <f t="shared" si="0"/>
        <v>0</v>
      </c>
      <c r="P16" s="13"/>
    </row>
    <row r="17" spans="1:16" x14ac:dyDescent="0.35">
      <c r="A17" s="19" t="s">
        <v>40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  <c r="L17" s="7"/>
      <c r="M17" s="7"/>
      <c r="N17" s="18">
        <f t="shared" si="0"/>
        <v>0</v>
      </c>
      <c r="P17" s="13"/>
    </row>
    <row r="18" spans="1:16" x14ac:dyDescent="0.35">
      <c r="A18" s="19" t="s">
        <v>41</v>
      </c>
      <c r="B18" s="7">
        <v>24485.53</v>
      </c>
      <c r="C18" s="7">
        <v>24391.962339999998</v>
      </c>
      <c r="D18" s="7">
        <v>14584.315640000001</v>
      </c>
      <c r="E18" s="7">
        <v>20771.70522</v>
      </c>
      <c r="F18" s="7">
        <v>7975.26</v>
      </c>
      <c r="G18" s="7">
        <v>18264.02</v>
      </c>
      <c r="H18" s="7">
        <v>18425.033599999999</v>
      </c>
      <c r="I18" s="7">
        <v>23295.89342</v>
      </c>
      <c r="J18" s="7"/>
      <c r="K18" s="7"/>
      <c r="L18" s="7"/>
      <c r="M18" s="7"/>
      <c r="N18" s="18">
        <f t="shared" si="0"/>
        <v>152193.72021999999</v>
      </c>
      <c r="P18" s="13"/>
    </row>
    <row r="19" spans="1:16" x14ac:dyDescent="0.35">
      <c r="A19" s="32" t="s">
        <v>42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8">
        <f t="shared" si="0"/>
        <v>0</v>
      </c>
      <c r="P19" s="13"/>
    </row>
    <row r="20" spans="1:16" ht="15.75" customHeight="1" thickBot="1" x14ac:dyDescent="0.4">
      <c r="A20" s="19" t="s">
        <v>43</v>
      </c>
      <c r="B20" s="8">
        <v>0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  <c r="L20" s="7"/>
      <c r="M20" s="7"/>
      <c r="N20" s="18">
        <f t="shared" si="0"/>
        <v>0</v>
      </c>
    </row>
    <row r="21" spans="1:16" ht="16.5" customHeight="1" thickTop="1" thickBot="1" x14ac:dyDescent="0.4">
      <c r="A21" s="23" t="s">
        <v>44</v>
      </c>
      <c r="B21" s="24">
        <f t="shared" ref="B21:M21" si="1">+SUM(B5:B20)</f>
        <v>3713560.2945799995</v>
      </c>
      <c r="C21" s="24">
        <f t="shared" si="1"/>
        <v>3380212.6447600001</v>
      </c>
      <c r="D21" s="24">
        <f t="shared" si="1"/>
        <v>4065989.3374000001</v>
      </c>
      <c r="E21" s="24">
        <f t="shared" si="1"/>
        <v>3085587.1535999994</v>
      </c>
      <c r="F21" s="24">
        <f t="shared" si="1"/>
        <v>2614481.1649799999</v>
      </c>
      <c r="G21" s="24">
        <f t="shared" si="1"/>
        <v>3484672.58972</v>
      </c>
      <c r="H21" s="24">
        <f t="shared" si="1"/>
        <v>3607894.5928400005</v>
      </c>
      <c r="I21" s="24">
        <f t="shared" si="1"/>
        <v>4036354.9677799996</v>
      </c>
      <c r="J21" s="24">
        <f t="shared" si="1"/>
        <v>0</v>
      </c>
      <c r="K21" s="24">
        <f t="shared" si="1"/>
        <v>0</v>
      </c>
      <c r="L21" s="24">
        <f t="shared" si="1"/>
        <v>0</v>
      </c>
      <c r="M21" s="24">
        <f t="shared" si="1"/>
        <v>0</v>
      </c>
      <c r="N21" s="25">
        <f t="shared" si="0"/>
        <v>27988752.74566</v>
      </c>
    </row>
    <row r="22" spans="1:16" ht="16.5" customHeight="1" thickTop="1" thickBot="1" x14ac:dyDescent="0.4">
      <c r="A22" s="26" t="s">
        <v>45</v>
      </c>
      <c r="B22" s="27">
        <v>850665.41240000003</v>
      </c>
      <c r="C22" s="27">
        <v>860260.44739999995</v>
      </c>
      <c r="D22" s="28">
        <v>590347.92631999997</v>
      </c>
      <c r="E22" s="28">
        <v>279137.78347999998</v>
      </c>
      <c r="F22" s="28">
        <v>598348.51329999999</v>
      </c>
      <c r="G22" s="28">
        <v>613765.09398000001</v>
      </c>
      <c r="H22" s="28">
        <v>951080.87670000002</v>
      </c>
      <c r="I22" s="28">
        <v>817323.11829999997</v>
      </c>
      <c r="J22" s="28"/>
      <c r="K22" s="28"/>
      <c r="L22" s="28"/>
      <c r="M22" s="28"/>
      <c r="N22" s="29">
        <f>+SUM(B22:M22)</f>
        <v>5560929.1718800003</v>
      </c>
    </row>
    <row r="23" spans="1:16" ht="16.5" customHeight="1" thickTop="1" thickBot="1" x14ac:dyDescent="0.4">
      <c r="A23" s="9" t="s">
        <v>15</v>
      </c>
      <c r="B23" s="30">
        <f t="shared" ref="B23:M23" si="2">+B21+B22</f>
        <v>4564225.7069799993</v>
      </c>
      <c r="C23" s="30">
        <f t="shared" si="2"/>
        <v>4240473.0921599995</v>
      </c>
      <c r="D23" s="30">
        <f t="shared" si="2"/>
        <v>4656337.2637200002</v>
      </c>
      <c r="E23" s="30">
        <f t="shared" si="2"/>
        <v>3364724.9370799996</v>
      </c>
      <c r="F23" s="30">
        <f t="shared" si="2"/>
        <v>3212829.6782799996</v>
      </c>
      <c r="G23" s="30">
        <f t="shared" si="2"/>
        <v>4098437.6836999999</v>
      </c>
      <c r="H23" s="30">
        <f t="shared" si="2"/>
        <v>4558975.4695400009</v>
      </c>
      <c r="I23" s="30">
        <f t="shared" si="2"/>
        <v>4853678.0860799998</v>
      </c>
      <c r="J23" s="30">
        <f t="shared" si="2"/>
        <v>0</v>
      </c>
      <c r="K23" s="30">
        <f t="shared" si="2"/>
        <v>0</v>
      </c>
      <c r="L23" s="30">
        <f t="shared" si="2"/>
        <v>0</v>
      </c>
      <c r="M23" s="30">
        <f t="shared" si="2"/>
        <v>0</v>
      </c>
      <c r="N23" s="31">
        <f>SUM(B23:M23)</f>
        <v>33549681.917539999</v>
      </c>
    </row>
    <row r="26" spans="1:16" x14ac:dyDescent="0.35">
      <c r="B26" s="13"/>
    </row>
  </sheetData>
  <mergeCells count="2">
    <mergeCell ref="A1:N1"/>
    <mergeCell ref="A2:N2"/>
  </mergeCells>
  <conditionalFormatting sqref="C3:W3 O1:X2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2020-09-04T01:17:20Z</dcterms:modified>
</cp:coreProperties>
</file>