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3\Resumen\"/>
    </mc:Choice>
  </mc:AlternateContent>
  <xr:revisionPtr revIDLastSave="0" documentId="8_{7F1B9678-8760-4684-B166-0F89D47BFD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B23" i="4" s="1"/>
  <c r="C21" i="4"/>
  <c r="D21" i="4"/>
  <c r="D23" i="4" s="1"/>
  <c r="N21" i="4"/>
  <c r="N22" i="4"/>
  <c r="C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<sst xmlns="http://schemas.openxmlformats.org/spreadsheetml/2006/main" count="64" uniqueCount="46">
  <si>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</si>
  <si>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MARZO. 2023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</si>
  <si>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</si>
  <si>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</si>
  <si>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</si>
  <si>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</si>
  <si>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</si>
  <si>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</si>
  <si>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</si>
  <si>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</si>
  <si>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</si>
  <si>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</si>
  <si>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</si>
  <si>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</si>
  <si>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</si>
  <si>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</si>
  <si>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</si>
  <si>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</si>
  <si>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</si>
  <si>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</si>
  <si>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</si>
  <si>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</si>
  <si>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</si>
  <si>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</si>
  <si>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</si>
  <si>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</si>
  <si>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</si>
  <si>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MARZO DE 2023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</si>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</sst>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/>
    <xf numFmtId="3" fontId="3" fillId="0" borderId="0" xfId="2" applyNumberFormat="1" applyFont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4.75" customHeight="1" thickBot="1" x14ac:dyDescent="0.4"/>
    <row r="4" spans="1:16" s="11" customFormat="1" ht="15.2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67607.5</v>
      </c>
      <c r="C6" s="6">
        <v>80919.934399999998</v>
      </c>
      <c r="D6" s="6">
        <v>105078.93180000001</v>
      </c>
      <c r="E6" s="6"/>
      <c r="F6" s="6"/>
      <c r="G6" s="6"/>
      <c r="H6" s="6"/>
      <c r="I6" s="6"/>
      <c r="J6" s="6"/>
      <c r="K6" s="6"/>
      <c r="L6" s="6"/>
      <c r="M6" s="6"/>
      <c r="N6" s="17">
        <f>+SUM(B6:M6)</f>
        <v>253606.36619999999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/>
      <c r="F7" s="4"/>
      <c r="G7" s="4"/>
      <c r="H7" s="4"/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/>
      <c r="F8" s="4"/>
      <c r="G8" s="4"/>
      <c r="H8" s="4"/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3421643.7016373998</v>
      </c>
      <c r="C12" s="6">
        <v>3463984.6030281</v>
      </c>
      <c r="D12" s="6">
        <v>3588832.5165277999</v>
      </c>
      <c r="E12" s="6"/>
      <c r="F12" s="6"/>
      <c r="G12" s="6"/>
      <c r="H12" s="6"/>
      <c r="I12" s="6"/>
      <c r="J12" s="6"/>
      <c r="K12" s="6"/>
      <c r="L12" s="6"/>
      <c r="M12" s="6"/>
      <c r="N12" s="17">
        <f>+SUM(B12:M12)</f>
        <v>10474460.8211933</v>
      </c>
      <c r="P12" s="12"/>
    </row>
    <row r="13" spans="1:16" x14ac:dyDescent="0.35">
      <c r="A13" s="18" t="s">
        <v>22</v>
      </c>
      <c r="B13" s="4">
        <v>0.50843356861066702</v>
      </c>
      <c r="C13" s="4">
        <v>0.49842407611145401</v>
      </c>
      <c r="D13" s="4">
        <v>0.52901709569927602</v>
      </c>
      <c r="E13" s="4"/>
      <c r="F13" s="4"/>
      <c r="G13" s="4"/>
      <c r="H13" s="4"/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0.50843356861066602</v>
      </c>
      <c r="C14" s="4">
        <v>0.50339519223046303</v>
      </c>
      <c r="D14" s="4">
        <v>0.51221327848860898</v>
      </c>
      <c r="E14" s="4"/>
      <c r="F14" s="4"/>
      <c r="G14" s="4"/>
      <c r="H14" s="4"/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3489251.2016373998</v>
      </c>
      <c r="C17" s="6">
        <f t="shared" si="0"/>
        <v>3544904.5374281001</v>
      </c>
      <c r="D17" s="6">
        <f t="shared" si="0"/>
        <v>3693911.4483277998</v>
      </c>
      <c r="E17" s="6"/>
      <c r="F17" s="6"/>
      <c r="G17" s="6"/>
      <c r="H17" s="6"/>
      <c r="I17" s="6"/>
      <c r="J17" s="6"/>
      <c r="K17" s="6"/>
      <c r="L17" s="6"/>
      <c r="M17" s="6"/>
      <c r="N17" s="17">
        <f>+N6+N12</f>
        <v>10728067.1873933</v>
      </c>
      <c r="P17" s="12"/>
    </row>
    <row r="18" spans="1:16" x14ac:dyDescent="0.35">
      <c r="A18" s="18" t="s">
        <v>25</v>
      </c>
      <c r="B18" s="5">
        <v>0.56490068240026203</v>
      </c>
      <c r="C18" s="5">
        <v>0.55399466541028997</v>
      </c>
      <c r="D18" s="4">
        <v>0.57399805659083702</v>
      </c>
      <c r="E18" s="4"/>
      <c r="F18" s="4"/>
      <c r="G18" s="4"/>
      <c r="H18" s="4"/>
      <c r="I18" s="4"/>
      <c r="J18" s="4"/>
      <c r="K18" s="4"/>
      <c r="L18" s="4"/>
      <c r="M18" s="4"/>
      <c r="N18" s="19"/>
      <c r="P18" s="12"/>
    </row>
    <row r="19" spans="1:16" ht="14.75" customHeight="1" thickBot="1" x14ac:dyDescent="0.4">
      <c r="A19" s="20" t="s">
        <v>26</v>
      </c>
      <c r="B19" s="10">
        <v>0.56490068240026203</v>
      </c>
      <c r="C19" s="10">
        <v>0.55940453040318405</v>
      </c>
      <c r="D19" s="9">
        <v>0.56442940510935602</v>
      </c>
      <c r="E19" s="9"/>
      <c r="F19" s="9"/>
      <c r="G19" s="9"/>
      <c r="H19" s="9"/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3:W3 C1:X2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4.75" customHeight="1" thickBot="1" x14ac:dyDescent="0.4"/>
    <row r="4" spans="1:16" s="11" customFormat="1" ht="15.2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1518170.8167665</v>
      </c>
      <c r="C5" s="7">
        <v>1581046.3343042</v>
      </c>
      <c r="D5" s="6">
        <v>1573613.4557690001</v>
      </c>
      <c r="E5" s="6"/>
      <c r="F5" s="6"/>
      <c r="G5" s="6"/>
      <c r="H5" s="6"/>
      <c r="I5" s="6"/>
      <c r="J5" s="6"/>
      <c r="K5" s="6"/>
      <c r="L5" s="6"/>
      <c r="M5" s="6"/>
      <c r="N5" s="17">
        <f t="shared" ref="N5:N21" si="0">SUM(B5:M5)</f>
        <v>4672830.6068396997</v>
      </c>
      <c r="P5" s="12"/>
    </row>
    <row r="6" spans="1:16" x14ac:dyDescent="0.35">
      <c r="A6" s="18" t="s">
        <v>29</v>
      </c>
      <c r="B6" s="6">
        <v>620398.93424189999</v>
      </c>
      <c r="C6" s="6">
        <v>533542.63469630003</v>
      </c>
      <c r="D6" s="6">
        <v>560582.31199359999</v>
      </c>
      <c r="E6" s="6"/>
      <c r="F6" s="6"/>
      <c r="G6" s="6"/>
      <c r="H6" s="6"/>
      <c r="I6" s="6"/>
      <c r="J6" s="6"/>
      <c r="K6" s="6"/>
      <c r="L6" s="6"/>
      <c r="M6" s="6"/>
      <c r="N6" s="17">
        <f t="shared" si="0"/>
        <v>1714523.8809317998</v>
      </c>
      <c r="P6" s="12"/>
    </row>
    <row r="7" spans="1:16" x14ac:dyDescent="0.35">
      <c r="A7" s="18" t="s">
        <v>30</v>
      </c>
      <c r="B7" s="6">
        <v>144480.70000000001</v>
      </c>
      <c r="C7" s="6">
        <v>71643.7</v>
      </c>
      <c r="D7" s="6">
        <v>30000</v>
      </c>
      <c r="E7" s="6"/>
      <c r="F7" s="6"/>
      <c r="G7" s="6"/>
      <c r="H7" s="6"/>
      <c r="I7" s="6"/>
      <c r="J7" s="6"/>
      <c r="K7" s="6"/>
      <c r="L7" s="6"/>
      <c r="M7" s="6"/>
      <c r="N7" s="17">
        <f t="shared" si="0"/>
        <v>246124.40000000002</v>
      </c>
      <c r="P7" s="12"/>
    </row>
    <row r="8" spans="1:16" x14ac:dyDescent="0.35">
      <c r="A8" s="18" t="s">
        <v>31</v>
      </c>
      <c r="B8" s="6">
        <v>4445.3</v>
      </c>
      <c r="C8" s="6">
        <v>3400</v>
      </c>
      <c r="D8" s="6">
        <v>0</v>
      </c>
      <c r="E8" s="6"/>
      <c r="F8" s="6"/>
      <c r="G8" s="6"/>
      <c r="H8" s="6"/>
      <c r="I8" s="6"/>
      <c r="J8" s="6"/>
      <c r="K8" s="6"/>
      <c r="L8" s="6"/>
      <c r="M8" s="6"/>
      <c r="N8" s="17">
        <f t="shared" si="0"/>
        <v>7845.3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/>
      <c r="F9" s="6"/>
      <c r="G9" s="6"/>
      <c r="H9" s="6"/>
      <c r="I9" s="6"/>
      <c r="J9" s="6"/>
      <c r="K9" s="6"/>
      <c r="L9" s="6"/>
      <c r="M9" s="6"/>
      <c r="N9" s="17">
        <f t="shared" si="0"/>
        <v>0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/>
      <c r="F10" s="6"/>
      <c r="G10" s="6"/>
      <c r="H10" s="6"/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49774</v>
      </c>
      <c r="C11" s="6">
        <v>70636</v>
      </c>
      <c r="D11" s="6">
        <v>120610</v>
      </c>
      <c r="E11" s="6"/>
      <c r="F11" s="6"/>
      <c r="G11" s="6"/>
      <c r="H11" s="6"/>
      <c r="I11" s="6"/>
      <c r="J11" s="6"/>
      <c r="K11" s="6"/>
      <c r="L11" s="6"/>
      <c r="M11" s="6"/>
      <c r="N11" s="17">
        <f t="shared" si="0"/>
        <v>241020</v>
      </c>
      <c r="P11" s="12"/>
    </row>
    <row r="12" spans="1:16" x14ac:dyDescent="0.35">
      <c r="A12" s="18" t="s">
        <v>35</v>
      </c>
      <c r="B12" s="6">
        <v>98492</v>
      </c>
      <c r="C12" s="6">
        <v>93657.5</v>
      </c>
      <c r="D12" s="6">
        <v>103423</v>
      </c>
      <c r="E12" s="6"/>
      <c r="F12" s="6"/>
      <c r="G12" s="6"/>
      <c r="H12" s="6"/>
      <c r="I12" s="6"/>
      <c r="J12" s="6"/>
      <c r="K12" s="6"/>
      <c r="L12" s="6"/>
      <c r="M12" s="6"/>
      <c r="N12" s="17">
        <f t="shared" si="0"/>
        <v>295572.5</v>
      </c>
      <c r="P12" s="12"/>
    </row>
    <row r="13" spans="1:16" x14ac:dyDescent="0.35">
      <c r="A13" s="18" t="s">
        <v>36</v>
      </c>
      <c r="B13" s="6">
        <v>14757.98</v>
      </c>
      <c r="C13" s="6">
        <v>85834.8</v>
      </c>
      <c r="D13" s="6">
        <v>161388.70000000001</v>
      </c>
      <c r="E13" s="6"/>
      <c r="F13" s="6"/>
      <c r="G13" s="6"/>
      <c r="H13" s="6"/>
      <c r="I13" s="6"/>
      <c r="J13" s="6"/>
      <c r="K13" s="6"/>
      <c r="L13" s="6"/>
      <c r="M13" s="6"/>
      <c r="N13" s="17">
        <f t="shared" si="0"/>
        <v>261981.48</v>
      </c>
      <c r="P13" s="12"/>
    </row>
    <row r="14" spans="1:16" x14ac:dyDescent="0.35">
      <c r="A14" s="18" t="s">
        <v>37</v>
      </c>
      <c r="B14" s="6">
        <v>554335.48</v>
      </c>
      <c r="C14" s="6">
        <v>617077.23979499994</v>
      </c>
      <c r="D14" s="6">
        <v>652271</v>
      </c>
      <c r="E14" s="6"/>
      <c r="F14" s="6"/>
      <c r="G14" s="6"/>
      <c r="H14" s="6"/>
      <c r="I14" s="6"/>
      <c r="J14" s="6"/>
      <c r="K14" s="6"/>
      <c r="L14" s="6"/>
      <c r="M14" s="6"/>
      <c r="N14" s="17">
        <f t="shared" si="0"/>
        <v>1823683.7197949998</v>
      </c>
      <c r="P14" s="12"/>
    </row>
    <row r="15" spans="1:16" x14ac:dyDescent="0.35">
      <c r="A15" s="18" t="s">
        <v>38</v>
      </c>
      <c r="B15" s="6">
        <v>0</v>
      </c>
      <c r="C15" s="6">
        <v>0</v>
      </c>
      <c r="D15" s="6">
        <v>0</v>
      </c>
      <c r="E15" s="6"/>
      <c r="F15" s="6"/>
      <c r="G15" s="6"/>
      <c r="H15" s="6"/>
      <c r="I15" s="6"/>
      <c r="J15" s="6"/>
      <c r="K15" s="6"/>
      <c r="L15" s="6"/>
      <c r="M15" s="6"/>
      <c r="N15" s="17">
        <f t="shared" si="0"/>
        <v>0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/>
      <c r="F16" s="6"/>
      <c r="G16" s="6"/>
      <c r="H16" s="6"/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/>
      <c r="F17" s="6"/>
      <c r="G17" s="6"/>
      <c r="H17" s="6"/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13652.1554994</v>
      </c>
      <c r="C18" s="6">
        <v>14907.8965942</v>
      </c>
      <c r="D18" s="6">
        <v>21211.331799799998</v>
      </c>
      <c r="E18" s="6"/>
      <c r="F18" s="6"/>
      <c r="G18" s="6"/>
      <c r="H18" s="6"/>
      <c r="I18" s="6"/>
      <c r="J18" s="6"/>
      <c r="K18" s="6"/>
      <c r="L18" s="6"/>
      <c r="M18" s="6"/>
      <c r="N18" s="17">
        <f t="shared" si="0"/>
        <v>49771.383893399994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4.7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/>
      <c r="F20" s="6"/>
      <c r="G20" s="6"/>
      <c r="H20" s="6"/>
      <c r="I20" s="6"/>
      <c r="J20" s="6"/>
      <c r="K20" s="6"/>
      <c r="L20" s="6"/>
      <c r="M20" s="6"/>
      <c r="N20" s="17">
        <f t="shared" si="0"/>
        <v>0</v>
      </c>
    </row>
    <row r="21" spans="1:16" ht="15.25" customHeight="1" thickTop="1" thickBot="1" x14ac:dyDescent="0.4">
      <c r="A21" s="22" t="s">
        <v>44</v>
      </c>
      <c r="B21" s="23">
        <f t="shared" ref="B21:M21" si="1">+SUM(B5:B20)</f>
        <v>3018507.3665077998</v>
      </c>
      <c r="C21" s="23">
        <f t="shared" si="1"/>
        <v>3071746.1053896998</v>
      </c>
      <c r="D21" s="23">
        <f t="shared" si="1"/>
        <v>3223099.7995624002</v>
      </c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9313353.2714598998</v>
      </c>
    </row>
    <row r="22" spans="1:16" ht="15.25" customHeight="1" thickTop="1" thickBot="1" x14ac:dyDescent="0.4">
      <c r="A22" s="25" t="s">
        <v>45</v>
      </c>
      <c r="B22" s="26">
        <v>470743.83512960002</v>
      </c>
      <c r="C22" s="26">
        <v>473158.43203839997</v>
      </c>
      <c r="D22" s="27">
        <v>470811.64876539999</v>
      </c>
      <c r="E22" s="27"/>
      <c r="F22" s="27"/>
      <c r="G22" s="27"/>
      <c r="H22" s="27"/>
      <c r="I22" s="27"/>
      <c r="J22" s="27"/>
      <c r="K22" s="27"/>
      <c r="L22" s="27"/>
      <c r="M22" s="27"/>
      <c r="N22" s="28">
        <f>+SUM(B22:M22)</f>
        <v>1414713.9159333999</v>
      </c>
    </row>
    <row r="23" spans="1:16" ht="15.25" customHeight="1" thickTop="1" thickBot="1" x14ac:dyDescent="0.4">
      <c r="A23" s="8" t="s">
        <v>15</v>
      </c>
      <c r="B23" s="29">
        <f t="shared" ref="B23:M23" si="2">+B21+B22</f>
        <v>3489251.2016373998</v>
      </c>
      <c r="C23" s="29">
        <f t="shared" si="2"/>
        <v>3544904.5374280997</v>
      </c>
      <c r="D23" s="29">
        <f t="shared" si="2"/>
        <v>3693911.4483278003</v>
      </c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10728067.1873933</v>
      </c>
    </row>
    <row r="26" spans="1:16" x14ac:dyDescent="0.35">
      <c r="B26" s="12"/>
    </row>
  </sheetData>
  <conditionalFormatting sqref="C3:W3 C1:X2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2023-04-05T20:08:16Z</dcterms:modified>
</cp:coreProperties>
</file>