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3\Resumen\"/>
    </mc:Choice>
  </mc:AlternateContent>
  <xr:revisionPtr revIDLastSave="0" documentId="8_{17C46799-57B9-4898-A8D4-186580CA005D}" xr6:coauthVersionLast="47" xr6:coauthVersionMax="47" xr10:uidLastSave="{00000000-0000-0000-0000-000000000000}"/>
  <bookViews>
    <workbookView xWindow="-110" yWindow="-110" windowWidth="19420" windowHeight="10420" tabRatio="814" xr2:uid="{00000000-000D-0000-FFFF-FFFF00000000}"/>
  </bookViews>
  <sheets>
    <sheet name="Ventas Por Régimen" sheetId="3" r:id="rId1"/>
    <sheet name="Ventas mdo mes P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3" l="1"/>
  <c r="N9" i="3"/>
  <c r="N12" i="3"/>
  <c r="B17" i="3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B21" i="4"/>
  <c r="B23" i="4" s="1"/>
  <c r="N21" i="4"/>
  <c r="N22" i="4"/>
  <c r="N17" i="3" l="1"/>
  <c r="N23" i="4"/>
</calcChain>
</file>

<file path=xl/sharedStrings.xml><?xml version="1.0" encoding="utf-8"?>
<sst xmlns="http://schemas.openxmlformats.org/spreadsheetml/2006/main" count="64" uniqueCount="46">
  <si>
    <t>FONDO DE ESTABILIZACIÓN DE PRECIOS DEL AZÚCAR</t>
  </si>
  <si>
    <t>VENTAS Y FACTOR DE PONDERACIÓN POR RÉGIMEN DE LIQUIDACIÓN - ENERO. 2023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</si>
  <si>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</si>
  <si>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</si>
  <si>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</si>
  <si>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</si>
  <si>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</si>
  <si>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</si>
  <si>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</si>
  <si>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</si>
  <si>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</si>
  <si>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</si>
  <si>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</si>
  <si>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</si>
  <si>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</si>
  <si>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</si>
  <si>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</si>
  <si>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</si>
  <si>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</si>
  <si>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</si>
  <si>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limite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</si>
  <si>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</si>
  <si>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</si>
  <si>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</si>
  <si>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</si>
  <si>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</si>
  <si>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</si>
  <si>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OPERACIONES DEL SECTOR POR MERCADO ENERO DE 2023 QQ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</si>
  <si>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</si>
  <si>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</si>
  <si>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</si>
  <si>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</si>
  <si>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</si>
  <si>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</si>
  <si>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</si>
  <si>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</si>
  <si>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</si>
  <si>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</si>
  <si>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</si>
  <si>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</si>
  <si>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</si>
  <si>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</si>
  <si>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</si>
  <si>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Coyuntural</t>
  </si>
  <si>
    <t>Total Azúcar</t>
  </si>
  <si>
    <t>Alcohol equivalente en Azúcar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</si>
</sst>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&quot;_);_(@_)"/>
    <numFmt numFmtId="165" formatCode="_(* #,##0.00_);_(* \(#,##0.00\);_(* &quot;-&quot;??_);_(@_)"/>
    <numFmt numFmtId="166" formatCode="_-* #,##0\ _P_t_a_-;\-* #,##0\ _P_t_a_-;_-* &quot;-&quot;\ _P_t_a_-;_-@_-"/>
    <numFmt numFmtId="169" formatCode="#,##0.00000000000"/>
    <numFmt numFmtId="170" formatCode="[$-C0A]dd\-mmm\-yy;@"/>
    <numFmt numFmtId="171" formatCode="#,##0.0000000000000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28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1" fillId="0" borderId="0"/>
    <xf numFmtId="170" fontId="1" fillId="0" borderId="0"/>
    <xf numFmtId="17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" fillId="0" borderId="0"/>
    <xf numFmtId="170" fontId="1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2" applyFont="1"/>
    <xf numFmtId="0" fontId="1" fillId="0" borderId="0" xfId="2"/>
    <xf numFmtId="0" fontId="3" fillId="0" borderId="3" xfId="2" applyFont="1" applyBorder="1"/>
    <xf numFmtId="10" fontId="3" fillId="0" borderId="4" xfId="4" applyNumberFormat="1" applyFont="1" applyBorder="1"/>
    <xf numFmtId="10" fontId="3" fillId="0" borderId="5" xfId="4" applyNumberFormat="1" applyFont="1" applyBorder="1"/>
    <xf numFmtId="3" fontId="3" fillId="0" borderId="4" xfId="2" applyNumberFormat="1" applyFont="1" applyBorder="1"/>
    <xf numFmtId="3" fontId="3" fillId="0" borderId="5" xfId="2" applyNumberFormat="1" applyFont="1" applyBorder="1"/>
    <xf numFmtId="0" fontId="2" fillId="0" borderId="6" xfId="2" applyFont="1" applyBorder="1"/>
    <xf numFmtId="10" fontId="3" fillId="0" borderId="1" xfId="2" applyNumberFormat="1" applyFont="1" applyBorder="1"/>
    <xf numFmtId="10" fontId="3" fillId="0" borderId="2" xfId="2" applyNumberFormat="1" applyFont="1" applyBorder="1"/>
    <xf numFmtId="0" fontId="3" fillId="0" borderId="0" xfId="2" applyFont="1"/>
    <xf numFmtId="3" fontId="3" fillId="0" borderId="0" xfId="2" applyNumberFormat="1" applyFont="1"/>
    <xf numFmtId="0" fontId="2" fillId="0" borderId="8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3" fontId="3" fillId="0" borderId="7" xfId="2" applyNumberFormat="1" applyFont="1" applyBorder="1"/>
    <xf numFmtId="0" fontId="3" fillId="0" borderId="12" xfId="2" quotePrefix="1" applyFont="1" applyBorder="1"/>
    <xf numFmtId="10" fontId="3" fillId="0" borderId="7" xfId="4" applyNumberFormat="1" applyFont="1" applyBorder="1"/>
    <xf numFmtId="0" fontId="3" fillId="0" borderId="6" xfId="2" quotePrefix="1" applyFont="1" applyBorder="1"/>
    <xf numFmtId="10" fontId="3" fillId="0" borderId="13" xfId="4" applyNumberFormat="1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7" xfId="2" applyNumberFormat="1" applyFont="1" applyBorder="1"/>
    <xf numFmtId="3" fontId="3" fillId="0" borderId="16" xfId="2" applyNumberFormat="1" applyFont="1" applyBorder="1"/>
    <xf numFmtId="3" fontId="2" fillId="0" borderId="2" xfId="2" applyNumberFormat="1" applyFont="1" applyBorder="1"/>
    <xf numFmtId="3" fontId="2" fillId="0" borderId="13" xfId="2" applyNumberFormat="1" applyFont="1" applyBorder="1"/>
    <xf numFmtId="0" fontId="3" fillId="0" borderId="18" xfId="2" applyFont="1" applyBorder="1"/>
  </cellXfs>
  <cellStyles count="28">
    <cellStyle name="Comma [0] 2" xfId="23" xr:uid="{00000000-0005-0000-0000-000001000000}"/>
    <cellStyle name="Comma 2" xfId="5" xr:uid="{00000000-0005-0000-0000-000002000000}"/>
    <cellStyle name="Comma 3" xfId="9" xr:uid="{00000000-0005-0000-0000-000003000000}"/>
    <cellStyle name="Comma 4" xfId="27" xr:uid="{00000000-0005-0000-0000-000004000000}"/>
    <cellStyle name="Millares [0] 2" xfId="8" xr:uid="{00000000-0005-0000-0000-000005000000}"/>
    <cellStyle name="Millares [0] 3" xfId="1" xr:uid="{00000000-0005-0000-0000-000006000000}"/>
    <cellStyle name="Millares [0] 4" xfId="22" xr:uid="{00000000-0005-0000-0000-000007000000}"/>
    <cellStyle name="Millares 2" xfId="10" xr:uid="{00000000-0005-0000-0000-000008000000}"/>
    <cellStyle name="Millares 2 2" xfId="17" xr:uid="{00000000-0005-0000-0000-000009000000}"/>
    <cellStyle name="Millares 3" xfId="11" xr:uid="{00000000-0005-0000-0000-00000A000000}"/>
    <cellStyle name="Millares 4" xfId="12" xr:uid="{00000000-0005-0000-0000-00000B000000}"/>
    <cellStyle name="Millares 5" xfId="26" xr:uid="{00000000-0005-0000-0000-00000C000000}"/>
    <cellStyle name="Normal" xfId="0" builtinId="0"/>
    <cellStyle name="Normal 10" xfId="6" xr:uid="{00000000-0005-0000-0000-00000E000000}"/>
    <cellStyle name="Normal 2" xfId="7" xr:uid="{00000000-0005-0000-0000-00000F000000}"/>
    <cellStyle name="Normal 2 2" xfId="2" xr:uid="{00000000-0005-0000-0000-000010000000}"/>
    <cellStyle name="Normal 2 3" xfId="15" xr:uid="{00000000-0005-0000-0000-000011000000}"/>
    <cellStyle name="Normal 3" xfId="14" xr:uid="{00000000-0005-0000-0000-000012000000}"/>
    <cellStyle name="Normal 3 2" xfId="3" xr:uid="{00000000-0005-0000-0000-000013000000}"/>
    <cellStyle name="Normal 4" xfId="16" xr:uid="{00000000-0005-0000-0000-000014000000}"/>
    <cellStyle name="Normal 5" xfId="18" xr:uid="{00000000-0005-0000-0000-000015000000}"/>
    <cellStyle name="Normal 6" xfId="19" xr:uid="{00000000-0005-0000-0000-000016000000}"/>
    <cellStyle name="Normal 7" xfId="21" xr:uid="{00000000-0005-0000-0000-000017000000}"/>
    <cellStyle name="Normal 8" xfId="24" xr:uid="{00000000-0005-0000-0000-000018000000}"/>
    <cellStyle name="Normal 9" xfId="25" xr:uid="{00000000-0005-0000-0000-000019000000}"/>
    <cellStyle name="Porcentaje" xfId="4" builtinId="5"/>
    <cellStyle name="Porcentaje 2" xfId="20" xr:uid="{00000000-0005-0000-0000-00001B000000}"/>
    <cellStyle name="Porcentual 2" xfId="13" xr:uid="{00000000-0005-0000-0000-00001C000000}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0">
    <pageSetUpPr autoPageBreaks="0" fitToPage="1"/>
  </sheetPr>
  <dimension ref="A1:P29"/>
  <sheetViews>
    <sheetView showGridLines="0" tabSelected="1" showRuler="0" zoomScale="80" zoomScaleNormal="80" workbookViewId="0"/>
  </sheetViews>
  <sheetFormatPr baseColWidth="10" defaultColWidth="12" defaultRowHeight="14.5" x14ac:dyDescent="0.35"/>
  <cols>
    <col min="1" max="1" width="32.816406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1"/>
    </row>
    <row r="2" spans="1:16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1"/>
    </row>
    <row r="3" spans="1:16" ht="14.75" customHeight="1" thickBot="1" x14ac:dyDescent="0.4"/>
    <row r="4" spans="1:16" s="11" customFormat="1" ht="15.25" customHeight="1" thickTop="1" thickBot="1" x14ac:dyDescent="0.4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35">
      <c r="A5" s="3" t="s">
        <v>16</v>
      </c>
      <c r="B5" s="7"/>
      <c r="C5" s="7"/>
      <c r="D5" s="6"/>
      <c r="E5" s="6"/>
      <c r="F5" s="6"/>
      <c r="G5" s="6"/>
      <c r="H5" s="6"/>
      <c r="I5" s="6"/>
      <c r="J5" s="6"/>
      <c r="K5" s="6"/>
      <c r="L5" s="6"/>
      <c r="M5" s="6"/>
      <c r="N5" s="17"/>
      <c r="P5" s="12"/>
    </row>
    <row r="6" spans="1:16" x14ac:dyDescent="0.35">
      <c r="A6" s="18" t="s">
        <v>17</v>
      </c>
      <c r="B6" s="6">
        <v>67607.5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7">
        <f>+SUM(B6:M6)</f>
        <v>67607.5</v>
      </c>
      <c r="P6" s="12"/>
    </row>
    <row r="7" spans="1:16" x14ac:dyDescent="0.35">
      <c r="A7" s="18" t="s">
        <v>18</v>
      </c>
      <c r="B7" s="5">
        <v>0</v>
      </c>
      <c r="C7" s="5"/>
      <c r="D7" s="4"/>
      <c r="E7" s="4"/>
      <c r="F7" s="4"/>
      <c r="G7" s="4"/>
      <c r="H7" s="4"/>
      <c r="I7" s="4"/>
      <c r="J7" s="4"/>
      <c r="K7" s="4"/>
      <c r="L7" s="4"/>
      <c r="M7" s="4"/>
      <c r="N7" s="19"/>
      <c r="P7" s="12"/>
    </row>
    <row r="8" spans="1:16" x14ac:dyDescent="0.35">
      <c r="A8" s="18" t="s">
        <v>19</v>
      </c>
      <c r="B8" s="5">
        <v>0</v>
      </c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19"/>
      <c r="P8" s="12"/>
    </row>
    <row r="9" spans="1:16" x14ac:dyDescent="0.35">
      <c r="A9" s="18" t="s">
        <v>20</v>
      </c>
      <c r="B9" s="6">
        <v>0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17">
        <f>+SUM(B9:M9)</f>
        <v>0</v>
      </c>
      <c r="P9" s="12"/>
    </row>
    <row r="10" spans="1:16" x14ac:dyDescent="0.35">
      <c r="A10" s="18"/>
      <c r="B10" s="7"/>
      <c r="C10" s="7"/>
      <c r="D10" s="6"/>
      <c r="E10" s="6"/>
      <c r="F10" s="6"/>
      <c r="G10" s="6"/>
      <c r="H10" s="6"/>
      <c r="I10" s="6"/>
      <c r="J10" s="6"/>
      <c r="K10" s="6"/>
      <c r="L10" s="6"/>
      <c r="M10" s="6"/>
      <c r="N10" s="17"/>
      <c r="P10" s="12"/>
    </row>
    <row r="11" spans="1:16" x14ac:dyDescent="0.35">
      <c r="A11" s="18" t="s">
        <v>21</v>
      </c>
      <c r="B11" s="7"/>
      <c r="C11" s="7"/>
      <c r="D11" s="6"/>
      <c r="E11" s="6"/>
      <c r="F11" s="6"/>
      <c r="G11" s="6"/>
      <c r="H11" s="6"/>
      <c r="I11" s="6"/>
      <c r="J11" s="6"/>
      <c r="K11" s="6"/>
      <c r="L11" s="6"/>
      <c r="M11" s="6"/>
      <c r="N11" s="17"/>
      <c r="P11" s="12"/>
    </row>
    <row r="12" spans="1:16" x14ac:dyDescent="0.35">
      <c r="A12" s="18" t="s">
        <v>17</v>
      </c>
      <c r="B12" s="6">
        <v>3365692.0933367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17">
        <f>+SUM(B12:M12)</f>
        <v>3365692.0933367</v>
      </c>
      <c r="P12" s="12"/>
    </row>
    <row r="13" spans="1:16" x14ac:dyDescent="0.35">
      <c r="A13" s="18" t="s">
        <v>22</v>
      </c>
      <c r="B13" s="4">
        <v>0.49054889650899502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19"/>
      <c r="P13" s="12"/>
    </row>
    <row r="14" spans="1:16" x14ac:dyDescent="0.35">
      <c r="A14" s="18" t="s">
        <v>23</v>
      </c>
      <c r="B14" s="4">
        <v>0.49054889650899502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19"/>
      <c r="P14" s="12"/>
    </row>
    <row r="15" spans="1:16" x14ac:dyDescent="0.35">
      <c r="A15" s="18"/>
      <c r="B15" s="7"/>
      <c r="C15" s="7"/>
      <c r="D15" s="6"/>
      <c r="E15" s="6"/>
      <c r="F15" s="6"/>
      <c r="G15" s="6"/>
      <c r="H15" s="6"/>
      <c r="I15" s="6"/>
      <c r="J15" s="6"/>
      <c r="K15" s="6"/>
      <c r="L15" s="6"/>
      <c r="M15" s="6"/>
      <c r="N15" s="17"/>
      <c r="P15" s="12"/>
    </row>
    <row r="16" spans="1:16" x14ac:dyDescent="0.35">
      <c r="A16" s="18" t="s">
        <v>24</v>
      </c>
      <c r="B16" s="7"/>
      <c r="C16" s="7"/>
      <c r="D16" s="6"/>
      <c r="E16" s="6"/>
      <c r="F16" s="6"/>
      <c r="G16" s="6"/>
      <c r="H16" s="6"/>
      <c r="I16" s="6"/>
      <c r="J16" s="6"/>
      <c r="K16" s="6"/>
      <c r="L16" s="6"/>
      <c r="M16" s="6"/>
      <c r="N16" s="17"/>
      <c r="P16" s="12"/>
    </row>
    <row r="17" spans="1:16" x14ac:dyDescent="0.35">
      <c r="A17" s="18" t="s">
        <v>17</v>
      </c>
      <c r="B17" s="6">
        <f t="shared" ref="B17:M17" si="0">+B12+B6</f>
        <v>3433299.5933367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17">
        <f>+N6+N12</f>
        <v>3433299.5933367</v>
      </c>
      <c r="P17" s="12"/>
    </row>
    <row r="18" spans="1:16" x14ac:dyDescent="0.35">
      <c r="A18" s="18" t="s">
        <v>25</v>
      </c>
      <c r="B18" s="5">
        <v>0.550730815493231</v>
      </c>
      <c r="C18" s="5"/>
      <c r="D18" s="4"/>
      <c r="E18" s="4"/>
      <c r="F18" s="4"/>
      <c r="G18" s="4"/>
      <c r="H18" s="4"/>
      <c r="I18" s="4"/>
      <c r="J18" s="4"/>
      <c r="K18" s="4"/>
      <c r="L18" s="4"/>
      <c r="M18" s="4"/>
      <c r="N18" s="19"/>
      <c r="P18" s="12"/>
    </row>
    <row r="19" spans="1:16" ht="14.75" customHeight="1" thickBot="1" x14ac:dyDescent="0.4">
      <c r="A19" s="20" t="s">
        <v>26</v>
      </c>
      <c r="B19" s="10">
        <v>0.550730815493231</v>
      </c>
      <c r="C19" s="10"/>
      <c r="D19" s="9"/>
      <c r="E19" s="9"/>
      <c r="F19" s="9"/>
      <c r="G19" s="9"/>
      <c r="H19" s="9"/>
      <c r="I19" s="9"/>
      <c r="J19" s="9"/>
      <c r="K19" s="9"/>
      <c r="L19" s="9"/>
      <c r="M19" s="9"/>
      <c r="N19" s="21"/>
      <c r="P19" s="12"/>
    </row>
    <row r="20" spans="1:16" s="2" customFormat="1" ht="12.5" customHeight="1" x14ac:dyDescent="0.25"/>
    <row r="21" spans="1:16" s="2" customFormat="1" ht="12.5" customHeight="1" x14ac:dyDescent="0.25"/>
    <row r="22" spans="1:16" s="2" customFormat="1" ht="12.5" customHeight="1" x14ac:dyDescent="0.25"/>
    <row r="23" spans="1:16" s="2" customFormat="1" ht="12.5" customHeight="1" x14ac:dyDescent="0.25"/>
    <row r="24" spans="1:16" s="2" customFormat="1" ht="12.5" customHeight="1" x14ac:dyDescent="0.25"/>
    <row r="25" spans="1:16" s="2" customFormat="1" ht="12.5" customHeight="1" x14ac:dyDescent="0.25"/>
    <row r="26" spans="1:16" s="2" customFormat="1" ht="12.5" customHeight="1" x14ac:dyDescent="0.25"/>
    <row r="29" spans="1:16" x14ac:dyDescent="0.35">
      <c r="B29" s="12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1">
    <pageSetUpPr autoPageBreaks="0" fitToPage="1"/>
  </sheetPr>
  <dimension ref="A1:P26"/>
  <sheetViews>
    <sheetView showGridLines="0" showRuler="0" zoomScale="80" zoomScaleNormal="80" workbookViewId="0"/>
  </sheetViews>
  <sheetFormatPr baseColWidth="10" defaultColWidth="12" defaultRowHeight="14.5" x14ac:dyDescent="0.35"/>
  <cols>
    <col min="1" max="1" width="31.4531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1"/>
    </row>
    <row r="2" spans="1:16" x14ac:dyDescent="0.3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1"/>
    </row>
    <row r="3" spans="1:16" ht="14.75" customHeight="1" thickBot="1" x14ac:dyDescent="0.4"/>
    <row r="4" spans="1:16" s="11" customFormat="1" ht="15.25" customHeight="1" thickTop="1" thickBot="1" x14ac:dyDescent="0.4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35">
      <c r="A5" s="3" t="s">
        <v>28</v>
      </c>
      <c r="B5" s="7">
        <v>1542475.7084657999</v>
      </c>
      <c r="C5" s="7"/>
      <c r="D5" s="6"/>
      <c r="E5" s="6"/>
      <c r="F5" s="6"/>
      <c r="G5" s="6"/>
      <c r="H5" s="6"/>
      <c r="I5" s="6"/>
      <c r="J5" s="6"/>
      <c r="K5" s="6"/>
      <c r="L5" s="6"/>
      <c r="M5" s="6"/>
      <c r="N5" s="17">
        <f t="shared" ref="N5:N21" si="0">SUM(B5:M5)</f>
        <v>1542475.7084657999</v>
      </c>
      <c r="P5" s="12"/>
    </row>
    <row r="6" spans="1:16" x14ac:dyDescent="0.35">
      <c r="A6" s="18" t="s">
        <v>29</v>
      </c>
      <c r="B6" s="6">
        <v>617696.43424189999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7">
        <f t="shared" si="0"/>
        <v>617696.43424189999</v>
      </c>
      <c r="P6" s="12"/>
    </row>
    <row r="7" spans="1:16" x14ac:dyDescent="0.35">
      <c r="A7" s="18" t="s">
        <v>30</v>
      </c>
      <c r="B7" s="6">
        <v>71438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17">
        <f t="shared" si="0"/>
        <v>71438</v>
      </c>
      <c r="P7" s="12"/>
    </row>
    <row r="8" spans="1:16" x14ac:dyDescent="0.35">
      <c r="A8" s="18" t="s">
        <v>31</v>
      </c>
      <c r="B8" s="6">
        <v>0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17">
        <f t="shared" si="0"/>
        <v>0</v>
      </c>
      <c r="P8" s="12"/>
    </row>
    <row r="9" spans="1:16" x14ac:dyDescent="0.35">
      <c r="A9" s="18" t="s">
        <v>32</v>
      </c>
      <c r="B9" s="6">
        <v>0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17">
        <f t="shared" si="0"/>
        <v>0</v>
      </c>
      <c r="P9" s="12"/>
    </row>
    <row r="10" spans="1:16" x14ac:dyDescent="0.35">
      <c r="A10" s="18" t="s">
        <v>33</v>
      </c>
      <c r="B10" s="6">
        <v>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17">
        <f t="shared" si="0"/>
        <v>0</v>
      </c>
      <c r="P10" s="12"/>
    </row>
    <row r="11" spans="1:16" x14ac:dyDescent="0.35">
      <c r="A11" s="18" t="s">
        <v>34</v>
      </c>
      <c r="B11" s="6">
        <v>49774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17">
        <f t="shared" si="0"/>
        <v>49774</v>
      </c>
      <c r="P11" s="12"/>
    </row>
    <row r="12" spans="1:16" x14ac:dyDescent="0.35">
      <c r="A12" s="18" t="s">
        <v>35</v>
      </c>
      <c r="B12" s="6">
        <v>98492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17">
        <f t="shared" si="0"/>
        <v>98492</v>
      </c>
      <c r="P12" s="12"/>
    </row>
    <row r="13" spans="1:16" x14ac:dyDescent="0.35">
      <c r="A13" s="18" t="s">
        <v>36</v>
      </c>
      <c r="B13" s="6">
        <v>14757.98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17">
        <f t="shared" si="0"/>
        <v>14757.98</v>
      </c>
      <c r="P13" s="12"/>
    </row>
    <row r="14" spans="1:16" x14ac:dyDescent="0.35">
      <c r="A14" s="18" t="s">
        <v>37</v>
      </c>
      <c r="B14" s="6">
        <v>554335.48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17">
        <f t="shared" si="0"/>
        <v>554335.48</v>
      </c>
      <c r="P14" s="12"/>
    </row>
    <row r="15" spans="1:16" x14ac:dyDescent="0.35">
      <c r="A15" s="18" t="s">
        <v>38</v>
      </c>
      <c r="B15" s="6">
        <v>0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17">
        <f t="shared" si="0"/>
        <v>0</v>
      </c>
      <c r="P15" s="12"/>
    </row>
    <row r="16" spans="1:16" x14ac:dyDescent="0.35">
      <c r="A16" s="18" t="s">
        <v>39</v>
      </c>
      <c r="B16" s="6">
        <v>0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17">
        <f t="shared" si="0"/>
        <v>0</v>
      </c>
      <c r="P16" s="12"/>
    </row>
    <row r="17" spans="1:16" x14ac:dyDescent="0.35">
      <c r="A17" s="18" t="s">
        <v>40</v>
      </c>
      <c r="B17" s="6">
        <v>0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17">
        <f t="shared" si="0"/>
        <v>0</v>
      </c>
      <c r="P17" s="12"/>
    </row>
    <row r="18" spans="1:16" x14ac:dyDescent="0.35">
      <c r="A18" s="18" t="s">
        <v>41</v>
      </c>
      <c r="B18" s="6">
        <v>13652.1554994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17">
        <f t="shared" si="0"/>
        <v>13652.1554994</v>
      </c>
      <c r="P18" s="12"/>
    </row>
    <row r="19" spans="1:16" x14ac:dyDescent="0.35">
      <c r="A19" s="31" t="s">
        <v>42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17">
        <f t="shared" si="0"/>
        <v>0</v>
      </c>
      <c r="P19" s="12"/>
    </row>
    <row r="20" spans="1:16" ht="14.75" customHeight="1" thickBot="1" x14ac:dyDescent="0.4">
      <c r="A20" s="18" t="s">
        <v>43</v>
      </c>
      <c r="B20" s="7">
        <v>0</v>
      </c>
      <c r="C20" s="7"/>
      <c r="D20" s="6"/>
      <c r="E20" s="6"/>
      <c r="F20" s="6"/>
      <c r="G20" s="6"/>
      <c r="H20" s="6"/>
      <c r="I20" s="6"/>
      <c r="J20" s="6"/>
      <c r="K20" s="6"/>
      <c r="L20" s="6"/>
      <c r="M20" s="6"/>
      <c r="N20" s="17">
        <f t="shared" si="0"/>
        <v>0</v>
      </c>
    </row>
    <row r="21" spans="1:16" ht="15.25" customHeight="1" thickTop="1" thickBot="1" x14ac:dyDescent="0.4">
      <c r="A21" s="22" t="s">
        <v>44</v>
      </c>
      <c r="B21" s="23">
        <f t="shared" ref="B21:M21" si="1">+SUM(B5:B20)</f>
        <v>2962621.7582071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4">
        <f t="shared" si="0"/>
        <v>2962621.7582071</v>
      </c>
    </row>
    <row r="22" spans="1:16" ht="15.25" customHeight="1" thickTop="1" thickBot="1" x14ac:dyDescent="0.4">
      <c r="A22" s="25" t="s">
        <v>45</v>
      </c>
      <c r="B22" s="26">
        <v>470677.83512960002</v>
      </c>
      <c r="C22" s="26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8">
        <f>+SUM(B22:M22)</f>
        <v>470677.83512960002</v>
      </c>
    </row>
    <row r="23" spans="1:16" ht="15.25" customHeight="1" thickTop="1" thickBot="1" x14ac:dyDescent="0.4">
      <c r="A23" s="8" t="s">
        <v>15</v>
      </c>
      <c r="B23" s="29">
        <f t="shared" ref="B23:M23" si="2">+B21+B22</f>
        <v>3433299.5933367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30">
        <f>SUM(B23:M23)</f>
        <v>3433299.5933367</v>
      </c>
    </row>
    <row r="26" spans="1:16" x14ac:dyDescent="0.35">
      <c r="B26" s="12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Ernesto Rebolledo</dc:creator>
  <cp:lastModifiedBy>Alexander Banguera Obregon</cp:lastModifiedBy>
  <dcterms:created xsi:type="dcterms:W3CDTF">2018-05-04T22:53:35Z</dcterms:created>
  <dcterms:modified xsi:type="dcterms:W3CDTF">2023-02-06T19:59:52Z</dcterms:modified>
</cp:coreProperties>
</file>