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B7388C09-6B6D-462E-A01A-A5617E8F74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9" i="3"/>
  <c r="N12" i="3"/>
  <c r="B17" i="3"/>
  <c r="C17" i="3"/>
  <c r="D17" i="3"/>
  <c r="E17" i="3"/>
  <c r="F17" i="3"/>
  <c r="G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D21" i="4"/>
  <c r="E21" i="4"/>
  <c r="E23" i="4" s="1"/>
  <c r="F21" i="4"/>
  <c r="G21" i="4"/>
  <c r="N22" i="4"/>
  <c r="C23" i="4"/>
  <c r="D23" i="4"/>
  <c r="F23" i="4"/>
  <c r="G23" i="4"/>
  <c r="N17" i="3" l="1"/>
  <c r="B23" i="4"/>
  <c r="N23" i="4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<sst xmlns="http://schemas.openxmlformats.org/spreadsheetml/2006/main" count="64" uniqueCount="46">
  <si>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</si>
  <si>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JUNIO.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</si>
  <si>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</si>
  <si>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</si>
  <si>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</si>
  <si>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</si>
  <si>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</si>
  <si>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</si>
  <si>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</si>
  <si>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</si>
  <si>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</si>
  <si>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</si>
  <si>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</si>
  <si>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</si>
  <si>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</si>
  <si>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</si>
  <si>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</si>
  <si>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</si>
  <si>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</si>
  <si>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</si>
  <si>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</si>
  <si>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</si>
  <si>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</si>
  <si>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</si>
  <si>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</si>
  <si>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</si>
  <si>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</si>
  <si>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JUNIO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</si>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</sst>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>
      <selection activeCell="A20" sqref="A20"/>
    </sheetView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89450.502200000003</v>
      </c>
      <c r="C6" s="6">
        <v>98420.863200000007</v>
      </c>
      <c r="D6" s="6">
        <v>111449.3584</v>
      </c>
      <c r="E6" s="6">
        <v>62982.1702</v>
      </c>
      <c r="F6" s="6">
        <v>18257</v>
      </c>
      <c r="G6" s="6">
        <v>75986.020399999994</v>
      </c>
      <c r="H6" s="6"/>
      <c r="I6" s="6"/>
      <c r="J6" s="6"/>
      <c r="K6" s="6"/>
      <c r="L6" s="6"/>
      <c r="M6" s="6"/>
      <c r="N6" s="17">
        <f>+SUM(B6:M6)</f>
        <v>456545.91440000001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3825818.8935799999</v>
      </c>
      <c r="C12" s="6">
        <v>4351118.2350399997</v>
      </c>
      <c r="D12" s="6">
        <v>4154899.18842</v>
      </c>
      <c r="E12" s="6">
        <v>3188215.4498600001</v>
      </c>
      <c r="F12" s="6">
        <v>939884.73699999996</v>
      </c>
      <c r="G12" s="6">
        <v>3185600.12702</v>
      </c>
      <c r="H12" s="6"/>
      <c r="I12" s="6"/>
      <c r="J12" s="6"/>
      <c r="K12" s="6"/>
      <c r="L12" s="6"/>
      <c r="M12" s="6"/>
      <c r="N12" s="17">
        <f>+SUM(B12:M12)</f>
        <v>19645536.63092</v>
      </c>
      <c r="P12" s="12"/>
    </row>
    <row r="13" spans="1:16" x14ac:dyDescent="0.35">
      <c r="A13" s="18" t="s">
        <v>22</v>
      </c>
      <c r="B13" s="4">
        <v>0.53301167498655599</v>
      </c>
      <c r="C13" s="4">
        <v>0.60272382007084901</v>
      </c>
      <c r="D13" s="4">
        <v>0.55201117842185599</v>
      </c>
      <c r="E13" s="4">
        <v>0.53488536635188499</v>
      </c>
      <c r="F13" s="4">
        <v>0.314399566774615</v>
      </c>
      <c r="G13" s="4">
        <v>0.34950146575003999</v>
      </c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0.53301167498655599</v>
      </c>
      <c r="C14" s="4">
        <v>0.57040350632428805</v>
      </c>
      <c r="D14" s="4">
        <v>0.56432009807994798</v>
      </c>
      <c r="E14" s="4">
        <v>0.55782636139015596</v>
      </c>
      <c r="F14" s="4">
        <v>0.54228014388728796</v>
      </c>
      <c r="G14" s="4">
        <v>0.50988649132036601</v>
      </c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3915269.3957799999</v>
      </c>
      <c r="C17" s="6">
        <f t="shared" si="0"/>
        <v>4449539.0982399993</v>
      </c>
      <c r="D17" s="6">
        <f t="shared" si="0"/>
        <v>4266348.5468199998</v>
      </c>
      <c r="E17" s="6">
        <f t="shared" si="0"/>
        <v>3251197.6200600001</v>
      </c>
      <c r="F17" s="6">
        <f t="shared" si="0"/>
        <v>958141.73699999996</v>
      </c>
      <c r="G17" s="6">
        <f t="shared" si="0"/>
        <v>3261586.1474199998</v>
      </c>
      <c r="H17" s="6"/>
      <c r="I17" s="6"/>
      <c r="J17" s="6"/>
      <c r="K17" s="6"/>
      <c r="L17" s="6"/>
      <c r="M17" s="6"/>
      <c r="N17" s="17">
        <f>+N6+N12</f>
        <v>20102082.54532</v>
      </c>
      <c r="P17" s="12"/>
    </row>
    <row r="18" spans="1:16" x14ac:dyDescent="0.35">
      <c r="A18" s="18" t="s">
        <v>25</v>
      </c>
      <c r="B18" s="5">
        <v>0.59610807786446995</v>
      </c>
      <c r="C18" s="5">
        <v>0.64788292940279502</v>
      </c>
      <c r="D18" s="4">
        <v>0.61627255924032398</v>
      </c>
      <c r="E18" s="4">
        <v>0.56368087880372497</v>
      </c>
      <c r="F18" s="4">
        <v>0.33605114298449601</v>
      </c>
      <c r="G18" s="4">
        <v>0.40823686186956998</v>
      </c>
      <c r="H18" s="4"/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0.59610807786446995</v>
      </c>
      <c r="C19" s="10">
        <v>0.62364896255896596</v>
      </c>
      <c r="D19" s="9">
        <v>0.62115747999109905</v>
      </c>
      <c r="E19" s="9">
        <v>0.609391731587963</v>
      </c>
      <c r="F19" s="9">
        <v>0.593839991296638</v>
      </c>
      <c r="G19" s="9">
        <v>0.56372566883813902</v>
      </c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>
      <selection activeCell="A24" sqref="A24"/>
    </sheetView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1581345.68194</v>
      </c>
      <c r="C5" s="7">
        <v>1566758.6727799999</v>
      </c>
      <c r="D5" s="6">
        <v>1637115.00926</v>
      </c>
      <c r="E5" s="6">
        <v>1418559.68842</v>
      </c>
      <c r="F5" s="6">
        <v>636157.11114000005</v>
      </c>
      <c r="G5" s="6">
        <v>1930086.4538799999</v>
      </c>
      <c r="H5" s="6"/>
      <c r="I5" s="6"/>
      <c r="J5" s="6"/>
      <c r="K5" s="6"/>
      <c r="L5" s="6"/>
      <c r="M5" s="6"/>
      <c r="N5" s="17">
        <f t="shared" ref="N5:N21" si="0">SUM(B5:M5)</f>
        <v>8770022.6174199991</v>
      </c>
      <c r="P5" s="12"/>
    </row>
    <row r="6" spans="1:16" x14ac:dyDescent="0.35">
      <c r="A6" s="18" t="s">
        <v>29</v>
      </c>
      <c r="B6" s="6">
        <v>614225.8443</v>
      </c>
      <c r="C6" s="6">
        <v>635108.37306000001</v>
      </c>
      <c r="D6" s="6">
        <v>540262.79877999995</v>
      </c>
      <c r="E6" s="6">
        <v>453117.16762000002</v>
      </c>
      <c r="F6" s="6">
        <v>93596.104179999995</v>
      </c>
      <c r="G6" s="6">
        <v>618885.69816000003</v>
      </c>
      <c r="H6" s="6"/>
      <c r="I6" s="6"/>
      <c r="J6" s="6"/>
      <c r="K6" s="6"/>
      <c r="L6" s="6"/>
      <c r="M6" s="6"/>
      <c r="N6" s="17">
        <f t="shared" si="0"/>
        <v>2955195.9860999999</v>
      </c>
      <c r="P6" s="12"/>
    </row>
    <row r="7" spans="1:16" x14ac:dyDescent="0.35">
      <c r="A7" s="18" t="s">
        <v>30</v>
      </c>
      <c r="B7" s="6">
        <v>111754.666</v>
      </c>
      <c r="C7" s="6">
        <v>176199.9</v>
      </c>
      <c r="D7" s="6">
        <v>148550.71400000001</v>
      </c>
      <c r="E7" s="6">
        <v>122648.208</v>
      </c>
      <c r="F7" s="6">
        <v>12800</v>
      </c>
      <c r="G7" s="6">
        <v>25927.763999999999</v>
      </c>
      <c r="H7" s="6"/>
      <c r="I7" s="6"/>
      <c r="J7" s="6"/>
      <c r="K7" s="6"/>
      <c r="L7" s="6"/>
      <c r="M7" s="6"/>
      <c r="N7" s="17">
        <f t="shared" si="0"/>
        <v>597881.25199999998</v>
      </c>
      <c r="P7" s="12"/>
    </row>
    <row r="8" spans="1:16" x14ac:dyDescent="0.35">
      <c r="A8" s="18" t="s">
        <v>31</v>
      </c>
      <c r="B8" s="6">
        <v>4378</v>
      </c>
      <c r="C8" s="6">
        <v>12401</v>
      </c>
      <c r="D8" s="6">
        <v>6903</v>
      </c>
      <c r="E8" s="6">
        <v>0</v>
      </c>
      <c r="F8" s="6">
        <v>0</v>
      </c>
      <c r="G8" s="6">
        <v>0</v>
      </c>
      <c r="H8" s="6"/>
      <c r="I8" s="6"/>
      <c r="J8" s="6"/>
      <c r="K8" s="6"/>
      <c r="L8" s="6"/>
      <c r="M8" s="6"/>
      <c r="N8" s="17">
        <f t="shared" si="0"/>
        <v>23682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>
        <v>1981.1053400000001</v>
      </c>
      <c r="F9" s="6">
        <v>1621.67184</v>
      </c>
      <c r="G9" s="6">
        <v>3087.6846599999999</v>
      </c>
      <c r="H9" s="6"/>
      <c r="I9" s="6"/>
      <c r="J9" s="6"/>
      <c r="K9" s="6"/>
      <c r="L9" s="6"/>
      <c r="M9" s="6"/>
      <c r="N9" s="17">
        <f t="shared" si="0"/>
        <v>13105.11794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30200</v>
      </c>
      <c r="D11" s="6">
        <v>25546</v>
      </c>
      <c r="E11" s="6">
        <v>43635.807999999997</v>
      </c>
      <c r="F11" s="6">
        <v>0</v>
      </c>
      <c r="G11" s="6">
        <v>4880</v>
      </c>
      <c r="H11" s="6"/>
      <c r="I11" s="6"/>
      <c r="J11" s="6"/>
      <c r="K11" s="6"/>
      <c r="L11" s="6"/>
      <c r="M11" s="6"/>
      <c r="N11" s="17">
        <f t="shared" si="0"/>
        <v>158474.80799999999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>
        <v>231747</v>
      </c>
      <c r="F12" s="6">
        <v>28029.5</v>
      </c>
      <c r="G12" s="6">
        <v>24386.5</v>
      </c>
      <c r="H12" s="6"/>
      <c r="I12" s="6"/>
      <c r="J12" s="6"/>
      <c r="K12" s="6"/>
      <c r="L12" s="6"/>
      <c r="M12" s="6"/>
      <c r="N12" s="17">
        <f t="shared" si="0"/>
        <v>1218808.5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97332.74</v>
      </c>
      <c r="E13" s="6">
        <v>134658.26</v>
      </c>
      <c r="F13" s="6">
        <v>34927.919999999998</v>
      </c>
      <c r="G13" s="6">
        <v>82532.14</v>
      </c>
      <c r="H13" s="6"/>
      <c r="I13" s="6"/>
      <c r="J13" s="6"/>
      <c r="K13" s="6"/>
      <c r="L13" s="6"/>
      <c r="M13" s="6"/>
      <c r="N13" s="17">
        <f t="shared" si="0"/>
        <v>522193.96</v>
      </c>
      <c r="P13" s="12"/>
    </row>
    <row r="14" spans="1:16" x14ac:dyDescent="0.35">
      <c r="A14" s="18" t="s">
        <v>37</v>
      </c>
      <c r="B14" s="6">
        <v>580424.76</v>
      </c>
      <c r="C14" s="6">
        <v>856998.5</v>
      </c>
      <c r="D14" s="6">
        <v>701263.18259999994</v>
      </c>
      <c r="E14" s="6">
        <v>538897.07999999996</v>
      </c>
      <c r="F14" s="6">
        <v>110803.6</v>
      </c>
      <c r="G14" s="6">
        <v>200431.2</v>
      </c>
      <c r="H14" s="6"/>
      <c r="I14" s="6"/>
      <c r="J14" s="6"/>
      <c r="K14" s="6"/>
      <c r="L14" s="6"/>
      <c r="M14" s="6"/>
      <c r="N14" s="17">
        <f t="shared" si="0"/>
        <v>2988818.3226000001</v>
      </c>
      <c r="P14" s="12"/>
    </row>
    <row r="15" spans="1:16" x14ac:dyDescent="0.35">
      <c r="A15" s="18" t="s">
        <v>38</v>
      </c>
      <c r="B15" s="6">
        <v>5983.8865999999998</v>
      </c>
      <c r="C15" s="6">
        <v>20585.432199999999</v>
      </c>
      <c r="D15" s="6">
        <v>7238.5744000000004</v>
      </c>
      <c r="E15" s="6">
        <v>9321.5138000000006</v>
      </c>
      <c r="F15" s="6">
        <v>0</v>
      </c>
      <c r="G15" s="6">
        <v>12467.480799999999</v>
      </c>
      <c r="H15" s="6"/>
      <c r="I15" s="6"/>
      <c r="J15" s="6"/>
      <c r="K15" s="6"/>
      <c r="L15" s="6"/>
      <c r="M15" s="6"/>
      <c r="N15" s="17">
        <f t="shared" si="0"/>
        <v>55596.887799999997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>
        <v>22918.313699999999</v>
      </c>
      <c r="F18" s="6">
        <v>1575.0611799999999</v>
      </c>
      <c r="G18" s="6">
        <v>23577.21154</v>
      </c>
      <c r="H18" s="6"/>
      <c r="I18" s="6"/>
      <c r="J18" s="6"/>
      <c r="K18" s="6"/>
      <c r="L18" s="6"/>
      <c r="M18" s="6"/>
      <c r="N18" s="17">
        <f t="shared" si="0"/>
        <v>115116.11378000001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3284166.7292000004</v>
      </c>
      <c r="C21" s="23">
        <f t="shared" si="1"/>
        <v>3794433.5711400001</v>
      </c>
      <c r="D21" s="23">
        <f t="shared" si="1"/>
        <v>3517038.0190400002</v>
      </c>
      <c r="E21" s="23">
        <f t="shared" si="1"/>
        <v>2977484.1448799996</v>
      </c>
      <c r="F21" s="23">
        <f t="shared" si="1"/>
        <v>919510.96834000002</v>
      </c>
      <c r="G21" s="23">
        <f t="shared" si="1"/>
        <v>2926262.1330400002</v>
      </c>
      <c r="H21" s="23"/>
      <c r="I21" s="23"/>
      <c r="J21" s="23"/>
      <c r="K21" s="23"/>
      <c r="L21" s="23"/>
      <c r="M21" s="23"/>
      <c r="N21" s="24">
        <f t="shared" si="0"/>
        <v>17418895.565640002</v>
      </c>
    </row>
    <row r="22" spans="1:16" ht="15.5" customHeight="1" thickTop="1" thickBot="1" x14ac:dyDescent="0.4">
      <c r="A22" s="25" t="s">
        <v>45</v>
      </c>
      <c r="B22" s="26">
        <v>631102.66657999996</v>
      </c>
      <c r="C22" s="26">
        <v>655105.52709999995</v>
      </c>
      <c r="D22" s="27">
        <v>749310.52778</v>
      </c>
      <c r="E22" s="27">
        <v>273713.47518000001</v>
      </c>
      <c r="F22" s="27">
        <v>38630.768660000002</v>
      </c>
      <c r="G22" s="27">
        <v>335324.01438000001</v>
      </c>
      <c r="H22" s="27"/>
      <c r="I22" s="27"/>
      <c r="J22" s="27"/>
      <c r="K22" s="27"/>
      <c r="L22" s="27"/>
      <c r="M22" s="27"/>
      <c r="N22" s="28">
        <f>+SUM(B22:M22)</f>
        <v>2683186.9796800003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3915269.3957800004</v>
      </c>
      <c r="C23" s="29">
        <f t="shared" si="2"/>
        <v>4449539.0982400002</v>
      </c>
      <c r="D23" s="29">
        <f t="shared" si="2"/>
        <v>4266348.5468199998</v>
      </c>
      <c r="E23" s="29">
        <f t="shared" si="2"/>
        <v>3251197.6200599996</v>
      </c>
      <c r="F23" s="29">
        <f t="shared" si="2"/>
        <v>958141.73699999996</v>
      </c>
      <c r="G23" s="29">
        <f t="shared" si="2"/>
        <v>3261586.1474200003</v>
      </c>
      <c r="H23" s="29"/>
      <c r="I23" s="29"/>
      <c r="J23" s="29"/>
      <c r="K23" s="29"/>
      <c r="L23" s="29"/>
      <c r="M23" s="29"/>
      <c r="N23" s="30">
        <f>SUM(B23:M23)</f>
        <v>20102082.54532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2021-07-07T18:37:06Z</dcterms:modified>
</cp:coreProperties>
</file>