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3\Resumen\"/>
    </mc:Choice>
  </mc:AlternateContent>
  <xr:revisionPtr revIDLastSave="0" documentId="8_{1C1E815B-F6F7-4867-A9E8-DDE44EDD9E8E}" xr6:coauthVersionLast="47" xr6:coauthVersionMax="47" xr10:uidLastSave="{00000000-0000-0000-0000-000000000000}"/>
  <bookViews>
    <workbookView xWindow="-28920" yWindow="-120" windowWidth="29040" windowHeight="16440" xr2:uid="{4A0DA8D2-1CE4-4A3E-9700-76AC44E2B1FF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C23" i="2"/>
  <c r="N22" i="2"/>
  <c r="I21" i="2"/>
  <c r="I23" i="2" s="1"/>
  <c r="H21" i="2"/>
  <c r="H23" i="2" s="1"/>
  <c r="G21" i="2"/>
  <c r="G23" i="2" s="1"/>
  <c r="F21" i="2"/>
  <c r="F23" i="2" s="1"/>
  <c r="E21" i="2"/>
  <c r="E23" i="2" s="1"/>
  <c r="D21" i="2"/>
  <c r="C21" i="2"/>
  <c r="B21" i="2"/>
  <c r="B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I17" i="1"/>
  <c r="H17" i="1"/>
  <c r="G17" i="1"/>
  <c r="F17" i="1"/>
  <c r="E17" i="1"/>
  <c r="D17" i="1"/>
  <c r="C17" i="1"/>
  <c r="B17" i="1"/>
  <c r="N12" i="1"/>
  <c r="N9" i="1"/>
  <c r="N6" i="1"/>
  <c r="N17" i="1" s="1"/>
  <c r="N23" i="2" l="1"/>
  <c r="N21" i="2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<sst xmlns="http://schemas.openxmlformats.org/spreadsheetml/2006/main" count="64" uniqueCount="46">
  <si>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</si>
  <si>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AGOSTO. 2023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</si>
  <si>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</si>
  <si>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</si>
  <si>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</si>
  <si>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</si>
  <si>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</si>
  <si>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</si>
  <si>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</si>
  <si>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</si>
  <si>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</si>
  <si>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</si>
  <si>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</si>
  <si>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</si>
  <si>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</si>
  <si>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</si>
  <si>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</si>
  <si>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</si>
  <si>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</si>
  <si>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</si>
  <si>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</si>
  <si>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</si>
  <si>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</si>
  <si>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</si>
  <si>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</si>
  <si>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</si>
  <si>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</si>
  <si>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AGOSTO DE 2023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</si>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</sst>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2BE88299-396D-4EE1-914B-0E430B8A2653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BCBDF-79EF-42D5-81FC-14E3313389ED}">
  <sheetPr>
    <pageSetUpPr autoPageBreaks="0" fitToPage="1"/>
  </sheetPr>
  <dimension ref="A1:P29"/>
  <sheetViews>
    <sheetView showGridLines="0" tabSelected="1" showRuler="0" zoomScaleNormal="10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67607.5</v>
      </c>
      <c r="C6" s="9">
        <v>80919.934399999998</v>
      </c>
      <c r="D6" s="9">
        <v>105078.93180000001</v>
      </c>
      <c r="E6" s="9">
        <v>78935.293600000005</v>
      </c>
      <c r="F6" s="9">
        <v>110492.1</v>
      </c>
      <c r="G6" s="9">
        <v>96000.670599999998</v>
      </c>
      <c r="H6" s="9">
        <v>101123</v>
      </c>
      <c r="I6" s="9">
        <v>106343.5</v>
      </c>
      <c r="J6" s="9"/>
      <c r="K6" s="9"/>
      <c r="L6" s="9"/>
      <c r="M6" s="9"/>
      <c r="N6" s="10">
        <f>+SUM(B6:M6)</f>
        <v>746500.93039999995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/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/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/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3447595.4345231</v>
      </c>
      <c r="C12" s="9">
        <v>3564912.9854688998</v>
      </c>
      <c r="D12" s="9">
        <v>3654362.9038685001</v>
      </c>
      <c r="E12" s="9">
        <v>3484080.5820959001</v>
      </c>
      <c r="F12" s="9">
        <v>3064695.821037</v>
      </c>
      <c r="G12" s="9">
        <v>3639331.7756669</v>
      </c>
      <c r="H12" s="9">
        <v>4039958.1003013002</v>
      </c>
      <c r="I12" s="9">
        <v>4483227.6225865996</v>
      </c>
      <c r="J12" s="9"/>
      <c r="K12" s="9"/>
      <c r="L12" s="9"/>
      <c r="M12" s="9"/>
      <c r="N12" s="10">
        <f>+SUM(B12:M12)</f>
        <v>29378165.2255482</v>
      </c>
      <c r="P12" s="11"/>
    </row>
    <row r="13" spans="1:16" x14ac:dyDescent="0.35">
      <c r="A13" s="12" t="s">
        <v>22</v>
      </c>
      <c r="B13" s="14">
        <v>0.52021200752063601</v>
      </c>
      <c r="C13" s="14">
        <v>0.53462273608697597</v>
      </c>
      <c r="D13" s="14">
        <v>0.56108821540489595</v>
      </c>
      <c r="E13" s="14">
        <v>0.56207926940095598</v>
      </c>
      <c r="F13" s="14">
        <v>0.52476496559958696</v>
      </c>
      <c r="G13" s="14">
        <v>0.52293090805037401</v>
      </c>
      <c r="H13" s="14">
        <v>0.57435544488912904</v>
      </c>
      <c r="I13" s="14">
        <v>0.56760461946882901</v>
      </c>
      <c r="J13" s="14"/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0.52021200752063601</v>
      </c>
      <c r="C14" s="14">
        <v>0.52755305046906398</v>
      </c>
      <c r="D14" s="14">
        <v>0.53907572464032805</v>
      </c>
      <c r="E14" s="14">
        <v>0.544864332934476</v>
      </c>
      <c r="F14" s="14">
        <v>0.541319753203792</v>
      </c>
      <c r="G14" s="14">
        <v>0.53823097869148495</v>
      </c>
      <c r="H14" s="14">
        <v>0.544071478510194</v>
      </c>
      <c r="I14" s="14">
        <v>0.54765376333629801</v>
      </c>
      <c r="J14" s="14"/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3515202.9345231</v>
      </c>
      <c r="C17" s="9">
        <f t="shared" si="0"/>
        <v>3645832.9198689</v>
      </c>
      <c r="D17" s="9">
        <f t="shared" si="0"/>
        <v>3759441.8356685</v>
      </c>
      <c r="E17" s="9">
        <f t="shared" si="0"/>
        <v>3563015.8756959001</v>
      </c>
      <c r="F17" s="9">
        <f t="shared" si="0"/>
        <v>3175187.9210370001</v>
      </c>
      <c r="G17" s="9">
        <f t="shared" si="0"/>
        <v>3735332.4462668998</v>
      </c>
      <c r="H17" s="9">
        <f t="shared" si="0"/>
        <v>4141081.1003013002</v>
      </c>
      <c r="I17" s="9">
        <f t="shared" si="0"/>
        <v>4589571.1225865996</v>
      </c>
      <c r="J17" s="9"/>
      <c r="K17" s="9"/>
      <c r="L17" s="9"/>
      <c r="M17" s="9"/>
      <c r="N17" s="10">
        <f>+N6+N12</f>
        <v>30124666.155948199</v>
      </c>
      <c r="P17" s="11"/>
    </row>
    <row r="18" spans="1:16" x14ac:dyDescent="0.35">
      <c r="A18" s="12" t="s">
        <v>25</v>
      </c>
      <c r="B18" s="13">
        <v>0.57478623720787103</v>
      </c>
      <c r="C18" s="13">
        <v>0.58355393955387402</v>
      </c>
      <c r="D18" s="14">
        <v>0.60151332844121197</v>
      </c>
      <c r="E18" s="14">
        <v>0.59610372074908902</v>
      </c>
      <c r="F18" s="14">
        <v>0.56965886342873995</v>
      </c>
      <c r="G18" s="14">
        <v>0.58791754798977902</v>
      </c>
      <c r="H18" s="14">
        <v>0.61855157542981498</v>
      </c>
      <c r="I18" s="14">
        <v>0.61339240343385304</v>
      </c>
      <c r="J18" s="14"/>
      <c r="K18" s="14"/>
      <c r="L18" s="14"/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0.57478623720787103</v>
      </c>
      <c r="C19" s="17">
        <v>0.57925005759568104</v>
      </c>
      <c r="D19" s="18">
        <v>0.58691432597211701</v>
      </c>
      <c r="E19" s="18">
        <v>0.58917496559816696</v>
      </c>
      <c r="F19" s="18">
        <v>0.58566579692549803</v>
      </c>
      <c r="G19" s="18">
        <v>0.58605894609505804</v>
      </c>
      <c r="H19" s="18">
        <v>0.591328345447653</v>
      </c>
      <c r="I19" s="18">
        <v>0.59468986198218698</v>
      </c>
      <c r="J19" s="18"/>
      <c r="K19" s="18"/>
      <c r="L19" s="18"/>
      <c r="M19" s="18"/>
      <c r="N19" s="19"/>
      <c r="P19" s="11"/>
    </row>
    <row r="20" spans="1:16" s="20" customFormat="1" ht="12.5" customHeight="1" x14ac:dyDescent="0.25"/>
    <row r="21" spans="1:16" s="20" customFormat="1" ht="12.5" customHeight="1" x14ac:dyDescent="0.25"/>
    <row r="22" spans="1:16" s="20" customFormat="1" ht="12.5" customHeight="1" x14ac:dyDescent="0.25"/>
    <row r="23" spans="1:16" s="20" customFormat="1" ht="12.5" customHeight="1" x14ac:dyDescent="0.25"/>
    <row r="24" spans="1:16" s="20" customFormat="1" ht="12.5" customHeight="1" x14ac:dyDescent="0.25"/>
    <row r="25" spans="1:16" s="20" customFormat="1" ht="12.5" customHeight="1" x14ac:dyDescent="0.25"/>
    <row r="26" spans="1:16" s="20" customFormat="1" ht="12.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BF0C9-5732-478D-8FE8-20AFD930652C}">
  <sheetPr>
    <pageSetUpPr autoPageBreaks="0" fitToPage="1"/>
  </sheetPr>
  <dimension ref="A1:P26"/>
  <sheetViews>
    <sheetView showGridLines="0" showRuler="0" zoomScaleNormal="10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1494712.6667665001</v>
      </c>
      <c r="C5" s="8">
        <v>1518292.7565242001</v>
      </c>
      <c r="D5" s="9">
        <v>1498087.4640144</v>
      </c>
      <c r="E5" s="9">
        <v>1439088.8551055</v>
      </c>
      <c r="F5" s="9">
        <v>1366413.9787663999</v>
      </c>
      <c r="G5" s="9">
        <v>1539264.9535310001</v>
      </c>
      <c r="H5" s="9">
        <v>1579608.8617273001</v>
      </c>
      <c r="I5" s="9">
        <v>1774363.0609726</v>
      </c>
      <c r="J5" s="9"/>
      <c r="K5" s="9"/>
      <c r="L5" s="9"/>
      <c r="M5" s="9"/>
      <c r="N5" s="10">
        <f t="shared" ref="N5:N21" si="0">SUM(B5:M5)</f>
        <v>12209832.597407902</v>
      </c>
      <c r="P5" s="11"/>
    </row>
    <row r="6" spans="1:16" x14ac:dyDescent="0.35">
      <c r="A6" s="12" t="s">
        <v>29</v>
      </c>
      <c r="B6" s="9">
        <v>619038.93424189999</v>
      </c>
      <c r="C6" s="9">
        <v>534902.63469630003</v>
      </c>
      <c r="D6" s="9">
        <v>561293.17199359997</v>
      </c>
      <c r="E6" s="9">
        <v>536623.14113110001</v>
      </c>
      <c r="F6" s="9">
        <v>419690.08658619999</v>
      </c>
      <c r="G6" s="9">
        <v>519115.84471600002</v>
      </c>
      <c r="H6" s="9">
        <v>606473.96343520004</v>
      </c>
      <c r="I6" s="9">
        <v>626460.76740979997</v>
      </c>
      <c r="J6" s="9"/>
      <c r="K6" s="9"/>
      <c r="L6" s="9"/>
      <c r="M6" s="9"/>
      <c r="N6" s="10">
        <f t="shared" si="0"/>
        <v>4423598.5442100996</v>
      </c>
      <c r="P6" s="11"/>
    </row>
    <row r="7" spans="1:16" x14ac:dyDescent="0.35">
      <c r="A7" s="12" t="s">
        <v>30</v>
      </c>
      <c r="B7" s="9">
        <v>182306.8094</v>
      </c>
      <c r="C7" s="9">
        <v>199852.35553999999</v>
      </c>
      <c r="D7" s="9">
        <v>136520.88727000001</v>
      </c>
      <c r="E7" s="9">
        <v>140630.995</v>
      </c>
      <c r="F7" s="9">
        <v>198252.908069</v>
      </c>
      <c r="G7" s="9">
        <v>146089.37700000001</v>
      </c>
      <c r="H7" s="9">
        <v>156456.95079</v>
      </c>
      <c r="I7" s="9">
        <v>96795.483999999997</v>
      </c>
      <c r="J7" s="9"/>
      <c r="K7" s="9"/>
      <c r="L7" s="9"/>
      <c r="M7" s="9"/>
      <c r="N7" s="10">
        <f t="shared" si="0"/>
        <v>1256905.7670689998</v>
      </c>
      <c r="P7" s="11"/>
    </row>
    <row r="8" spans="1:16" x14ac:dyDescent="0.35">
      <c r="A8" s="12" t="s">
        <v>31</v>
      </c>
      <c r="B8" s="9">
        <v>4685.3</v>
      </c>
      <c r="C8" s="9">
        <v>16840.08224</v>
      </c>
      <c r="D8" s="9">
        <v>13488.3</v>
      </c>
      <c r="E8" s="9">
        <v>15630.1</v>
      </c>
      <c r="F8" s="9">
        <v>23974</v>
      </c>
      <c r="G8" s="9">
        <v>18889</v>
      </c>
      <c r="H8" s="9">
        <v>5524</v>
      </c>
      <c r="I8" s="9">
        <v>0</v>
      </c>
      <c r="J8" s="9"/>
      <c r="K8" s="9"/>
      <c r="L8" s="9"/>
      <c r="M8" s="9"/>
      <c r="N8" s="10">
        <f t="shared" si="0"/>
        <v>99030.78224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2848.5984619999999</v>
      </c>
      <c r="F9" s="9">
        <v>1335.1765934</v>
      </c>
      <c r="G9" s="9">
        <v>0</v>
      </c>
      <c r="H9" s="9">
        <v>0</v>
      </c>
      <c r="I9" s="9">
        <v>0</v>
      </c>
      <c r="J9" s="9"/>
      <c r="K9" s="9"/>
      <c r="L9" s="9"/>
      <c r="M9" s="9"/>
      <c r="N9" s="10">
        <f t="shared" si="0"/>
        <v>4183.7750553999995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/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53565</v>
      </c>
      <c r="C11" s="9">
        <v>70636</v>
      </c>
      <c r="D11" s="9">
        <v>131173</v>
      </c>
      <c r="E11" s="9">
        <v>142713</v>
      </c>
      <c r="F11" s="9">
        <v>97474</v>
      </c>
      <c r="G11" s="9">
        <v>177720</v>
      </c>
      <c r="H11" s="9">
        <v>178980.6</v>
      </c>
      <c r="I11" s="9">
        <v>144898</v>
      </c>
      <c r="J11" s="9"/>
      <c r="K11" s="9"/>
      <c r="L11" s="9"/>
      <c r="M11" s="9"/>
      <c r="N11" s="10">
        <f t="shared" si="0"/>
        <v>997159.6</v>
      </c>
      <c r="P11" s="11"/>
    </row>
    <row r="12" spans="1:16" x14ac:dyDescent="0.35">
      <c r="A12" s="12" t="s">
        <v>35</v>
      </c>
      <c r="B12" s="9">
        <v>98492</v>
      </c>
      <c r="C12" s="9">
        <v>93657.5</v>
      </c>
      <c r="D12" s="9">
        <v>103423</v>
      </c>
      <c r="E12" s="9">
        <v>58807</v>
      </c>
      <c r="F12" s="9">
        <v>64015.17</v>
      </c>
      <c r="G12" s="9">
        <v>63990.5</v>
      </c>
      <c r="H12" s="9">
        <v>71031.600000000006</v>
      </c>
      <c r="I12" s="9">
        <v>51801</v>
      </c>
      <c r="J12" s="9"/>
      <c r="K12" s="9"/>
      <c r="L12" s="9"/>
      <c r="M12" s="9"/>
      <c r="N12" s="10">
        <f t="shared" si="0"/>
        <v>605217.77</v>
      </c>
      <c r="P12" s="11"/>
    </row>
    <row r="13" spans="1:16" x14ac:dyDescent="0.35">
      <c r="A13" s="12" t="s">
        <v>36</v>
      </c>
      <c r="B13" s="9">
        <v>14757.98</v>
      </c>
      <c r="C13" s="9">
        <v>85834.8</v>
      </c>
      <c r="D13" s="9">
        <v>161388.70000000001</v>
      </c>
      <c r="E13" s="9">
        <v>110661.12</v>
      </c>
      <c r="F13" s="9">
        <v>90557.66</v>
      </c>
      <c r="G13" s="9">
        <v>128195.26</v>
      </c>
      <c r="H13" s="9">
        <v>110649.2</v>
      </c>
      <c r="I13" s="9">
        <v>242940.2</v>
      </c>
      <c r="J13" s="9"/>
      <c r="K13" s="9"/>
      <c r="L13" s="9"/>
      <c r="M13" s="9"/>
      <c r="N13" s="10">
        <f t="shared" si="0"/>
        <v>944984.91999999993</v>
      </c>
      <c r="P13" s="11"/>
    </row>
    <row r="14" spans="1:16" x14ac:dyDescent="0.35">
      <c r="A14" s="12" t="s">
        <v>37</v>
      </c>
      <c r="B14" s="9">
        <v>558954.07999999996</v>
      </c>
      <c r="C14" s="9">
        <v>630034.63979499997</v>
      </c>
      <c r="D14" s="9">
        <v>652271</v>
      </c>
      <c r="E14" s="9">
        <v>712788.52</v>
      </c>
      <c r="F14" s="9">
        <v>444375.33538</v>
      </c>
      <c r="G14" s="9">
        <v>506068.68</v>
      </c>
      <c r="H14" s="9">
        <v>834714.8</v>
      </c>
      <c r="I14" s="9">
        <v>1000128.87347</v>
      </c>
      <c r="J14" s="9"/>
      <c r="K14" s="9"/>
      <c r="L14" s="9"/>
      <c r="M14" s="9"/>
      <c r="N14" s="10">
        <f t="shared" si="0"/>
        <v>5339335.9286449999</v>
      </c>
      <c r="P14" s="11"/>
    </row>
    <row r="15" spans="1:16" x14ac:dyDescent="0.35">
      <c r="A15" s="12" t="s">
        <v>38</v>
      </c>
      <c r="B15" s="9">
        <v>0</v>
      </c>
      <c r="C15" s="9">
        <v>0</v>
      </c>
      <c r="D15" s="9">
        <v>0</v>
      </c>
      <c r="E15" s="9">
        <v>7258.1</v>
      </c>
      <c r="F15" s="9">
        <v>15575.7184</v>
      </c>
      <c r="G15" s="9">
        <v>9669.4699999999993</v>
      </c>
      <c r="H15" s="9">
        <v>13714.468199999999</v>
      </c>
      <c r="I15" s="9">
        <v>9576.58</v>
      </c>
      <c r="J15" s="9"/>
      <c r="K15" s="9"/>
      <c r="L15" s="9"/>
      <c r="M15" s="9"/>
      <c r="N15" s="10">
        <f t="shared" si="0"/>
        <v>55794.336599999995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/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/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15544.2554994</v>
      </c>
      <c r="C18" s="9">
        <v>19487.655554699999</v>
      </c>
      <c r="D18" s="9">
        <v>21211.331799799998</v>
      </c>
      <c r="E18" s="9">
        <v>17821.4053518</v>
      </c>
      <c r="F18" s="9">
        <v>31566.475318600002</v>
      </c>
      <c r="G18" s="9">
        <v>12270.669033300001</v>
      </c>
      <c r="H18" s="9">
        <v>17490.8738816</v>
      </c>
      <c r="I18" s="9">
        <v>17005.3</v>
      </c>
      <c r="J18" s="9"/>
      <c r="K18" s="9"/>
      <c r="L18" s="9"/>
      <c r="M18" s="9"/>
      <c r="N18" s="10">
        <f t="shared" si="0"/>
        <v>152397.96643919998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/>
      <c r="K20" s="9"/>
      <c r="L20" s="9"/>
      <c r="M20" s="9"/>
      <c r="N20" s="10">
        <f t="shared" si="0"/>
        <v>0</v>
      </c>
    </row>
    <row r="21" spans="1:16" ht="15.25" customHeight="1" thickTop="1" thickBot="1" x14ac:dyDescent="0.4">
      <c r="A21" s="22" t="s">
        <v>44</v>
      </c>
      <c r="B21" s="23">
        <f t="shared" ref="B21:I21" si="1">+SUM(B5:B20)</f>
        <v>3042057.0259078005</v>
      </c>
      <c r="C21" s="23">
        <f t="shared" si="1"/>
        <v>3169538.4243501998</v>
      </c>
      <c r="D21" s="23">
        <f t="shared" si="1"/>
        <v>3278856.8550777999</v>
      </c>
      <c r="E21" s="23">
        <f t="shared" si="1"/>
        <v>3184870.8350504003</v>
      </c>
      <c r="F21" s="23">
        <f t="shared" si="1"/>
        <v>2753230.5091136</v>
      </c>
      <c r="G21" s="23">
        <f t="shared" si="1"/>
        <v>3121273.7542803003</v>
      </c>
      <c r="H21" s="23">
        <f t="shared" si="1"/>
        <v>3574645.3180341003</v>
      </c>
      <c r="I21" s="23">
        <f t="shared" si="1"/>
        <v>3963969.2658524001</v>
      </c>
      <c r="J21" s="23"/>
      <c r="K21" s="23"/>
      <c r="L21" s="23"/>
      <c r="M21" s="23"/>
      <c r="N21" s="24">
        <f t="shared" si="0"/>
        <v>26088441.987666599</v>
      </c>
    </row>
    <row r="22" spans="1:16" ht="15.25" customHeight="1" thickTop="1" thickBot="1" x14ac:dyDescent="0.4">
      <c r="A22" s="25" t="s">
        <v>45</v>
      </c>
      <c r="B22" s="26">
        <v>473145.90861530002</v>
      </c>
      <c r="C22" s="26">
        <v>476294.49551869999</v>
      </c>
      <c r="D22" s="27">
        <v>480584.9805907</v>
      </c>
      <c r="E22" s="27">
        <v>378145.0406455</v>
      </c>
      <c r="F22" s="27">
        <v>421957.41192340001</v>
      </c>
      <c r="G22" s="27">
        <v>614058.69198660005</v>
      </c>
      <c r="H22" s="27">
        <v>566435.78226719995</v>
      </c>
      <c r="I22" s="27">
        <v>625601.85673420003</v>
      </c>
      <c r="J22" s="27"/>
      <c r="K22" s="27"/>
      <c r="L22" s="27"/>
      <c r="M22" s="27"/>
      <c r="N22" s="28">
        <f>+SUM(B22:M22)</f>
        <v>4036224.1682815994</v>
      </c>
    </row>
    <row r="23" spans="1:16" ht="15.25" customHeight="1" thickTop="1" thickBot="1" x14ac:dyDescent="0.4">
      <c r="A23" s="29" t="s">
        <v>15</v>
      </c>
      <c r="B23" s="30">
        <f t="shared" ref="B23:I23" si="2">+B21+B22</f>
        <v>3515202.9345231005</v>
      </c>
      <c r="C23" s="30">
        <f t="shared" si="2"/>
        <v>3645832.9198688995</v>
      </c>
      <c r="D23" s="30">
        <f t="shared" si="2"/>
        <v>3759441.8356685</v>
      </c>
      <c r="E23" s="30">
        <f t="shared" si="2"/>
        <v>3563015.8756959005</v>
      </c>
      <c r="F23" s="30">
        <f t="shared" si="2"/>
        <v>3175187.9210370001</v>
      </c>
      <c r="G23" s="30">
        <f t="shared" si="2"/>
        <v>3735332.4462669003</v>
      </c>
      <c r="H23" s="30">
        <f t="shared" si="2"/>
        <v>4141081.1003013002</v>
      </c>
      <c r="I23" s="30">
        <f t="shared" si="2"/>
        <v>4589571.1225866005</v>
      </c>
      <c r="J23" s="30"/>
      <c r="K23" s="30"/>
      <c r="L23" s="30"/>
      <c r="M23" s="30"/>
      <c r="N23" s="31">
        <f>SUM(B23:M23)</f>
        <v>30124666.155948203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2023-09-06T01:45:53Z</dcterms:created>
  <dcterms:modified xsi:type="dcterms:W3CDTF">2023-09-06T01:46:33Z</dcterms:modified>
</cp:coreProperties>
</file>