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B396AE5F-BBB7-49E2-ADC1-CAB1B2E687A3}" xr6:coauthVersionLast="47" xr6:coauthVersionMax="47" xr10:uidLastSave="{00000000-0000-0000-0000-000000000000}"/>
  <bookViews>
    <workbookView xWindow="-110" yWindow="-110" windowWidth="19420" windowHeight="10300" xr2:uid="{AC2085A4-94F3-49A2-8E4E-136CA9E8F30A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B23" i="2"/>
  <c r="N23" i="2" s="1"/>
  <c r="N22" i="2"/>
  <c r="D21" i="2"/>
  <c r="C21" i="2"/>
  <c r="B21" i="2"/>
  <c r="N21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D17" i="1"/>
  <c r="C17" i="1"/>
  <c r="B17" i="1"/>
  <c r="N12" i="1"/>
  <c r="N9" i="1"/>
  <c r="N6" i="1"/>
  <c r="N17" i="1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<sst xmlns="http://schemas.openxmlformats.org/spreadsheetml/2006/main" count="64" uniqueCount="46">
  <si>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</si>
  <si>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MARZO.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</si>
  <si>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</si>
  <si>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</si>
  <si>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</si>
  <si>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</si>
  <si>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</si>
  <si>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</si>
  <si>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</si>
  <si>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</si>
  <si>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</si>
  <si>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</si>
  <si>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</si>
  <si>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</si>
  <si>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</si>
  <si>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</si>
  <si>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</si>
  <si>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</si>
  <si>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</si>
  <si>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</si>
  <si>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</si>
  <si>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</si>
  <si>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</si>
  <si>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</si>
  <si>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</si>
  <si>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</si>
  <si>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</si>
  <si>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MARZO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</si>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</sst>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3B7DE885-E54C-41A0-97D0-DAA3BBD5E9E8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B7D-4E6E-4624-A979-3EA1F1B4FF38}">
  <sheetPr>
    <pageSetUpPr autoPageBreaks="0" fitToPage="1"/>
  </sheetPr>
  <dimension ref="A1:P29"/>
  <sheetViews>
    <sheetView showGridLines="0" tabSelected="1" showRuler="0" zoomScale="120" zoomScaleNormal="12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>
        <v>71415.75</v>
      </c>
      <c r="E6" s="9"/>
      <c r="F6" s="9"/>
      <c r="G6" s="9"/>
      <c r="H6" s="9"/>
      <c r="I6" s="9"/>
      <c r="J6" s="9"/>
      <c r="K6" s="9"/>
      <c r="L6" s="9"/>
      <c r="M6" s="9"/>
      <c r="N6" s="10">
        <f>+SUM(B6:M6)</f>
        <v>268408.5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/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/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/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4091869.2216325002</v>
      </c>
      <c r="C12" s="9">
        <v>4280986.9435924003</v>
      </c>
      <c r="D12" s="9">
        <v>3737196.8266293998</v>
      </c>
      <c r="E12" s="9"/>
      <c r="F12" s="9"/>
      <c r="G12" s="9"/>
      <c r="H12" s="9"/>
      <c r="I12" s="9"/>
      <c r="J12" s="9"/>
      <c r="K12" s="9"/>
      <c r="L12" s="9"/>
      <c r="M12" s="9"/>
      <c r="N12" s="10">
        <f>+SUM(B12:M12)</f>
        <v>12110052.991854301</v>
      </c>
      <c r="P12" s="11"/>
    </row>
    <row r="13" spans="1:16" x14ac:dyDescent="0.35">
      <c r="A13" s="12" t="s">
        <v>22</v>
      </c>
      <c r="B13" s="14">
        <v>0.55942787581346798</v>
      </c>
      <c r="C13" s="14">
        <v>0.59833402657925805</v>
      </c>
      <c r="D13" s="14">
        <v>0.56947825649041794</v>
      </c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0.55942787581346798</v>
      </c>
      <c r="C14" s="14">
        <v>0.57939403437331705</v>
      </c>
      <c r="D14" s="14">
        <v>0.57635677037317701</v>
      </c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4189913.9716325002</v>
      </c>
      <c r="C17" s="9">
        <f t="shared" si="0"/>
        <v>4379934.9435924003</v>
      </c>
      <c r="D17" s="9">
        <f t="shared" si="0"/>
        <v>3808612.5766293998</v>
      </c>
      <c r="E17" s="9"/>
      <c r="F17" s="9"/>
      <c r="G17" s="9"/>
      <c r="H17" s="9"/>
      <c r="I17" s="9"/>
      <c r="J17" s="9"/>
      <c r="K17" s="9"/>
      <c r="L17" s="9"/>
      <c r="M17" s="9"/>
      <c r="N17" s="10">
        <f>+N6+N12</f>
        <v>12378461.491854301</v>
      </c>
      <c r="P17" s="11"/>
    </row>
    <row r="18" spans="1:16" x14ac:dyDescent="0.35">
      <c r="A18" s="12" t="s">
        <v>25</v>
      </c>
      <c r="B18" s="13">
        <v>0.61383114676643802</v>
      </c>
      <c r="C18" s="13">
        <v>0.64388258750126903</v>
      </c>
      <c r="D18" s="14">
        <v>0.62751834436941201</v>
      </c>
      <c r="E18" s="14"/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0.61383114676643802</v>
      </c>
      <c r="C19" s="17">
        <v>0.62919003543318497</v>
      </c>
      <c r="D19" s="18">
        <v>0.628675688507768</v>
      </c>
      <c r="E19" s="18"/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531E-0B84-413B-ACC4-C52CF465C2F6}">
  <sheetPr>
    <pageSetUpPr autoPageBreaks="0" fitToPage="1"/>
  </sheetPr>
  <dimension ref="A1:P26"/>
  <sheetViews>
    <sheetView showGridLines="0" showRuler="0" zoomScale="120" zoomScaleNormal="12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1618014.2735726</v>
      </c>
      <c r="C5" s="8">
        <v>1559771.0990249</v>
      </c>
      <c r="D5" s="9">
        <v>1418638.3181984001</v>
      </c>
      <c r="E5" s="9"/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4596423.6907959003</v>
      </c>
      <c r="P5" s="11"/>
    </row>
    <row r="6" spans="1:16" x14ac:dyDescent="0.35">
      <c r="A6" s="12" t="s">
        <v>29</v>
      </c>
      <c r="B6" s="9">
        <v>695717.74687669997</v>
      </c>
      <c r="C6" s="9">
        <v>778439.1869191</v>
      </c>
      <c r="D6" s="9">
        <v>648264.27205469995</v>
      </c>
      <c r="E6" s="9"/>
      <c r="F6" s="9"/>
      <c r="G6" s="9"/>
      <c r="H6" s="9"/>
      <c r="I6" s="9"/>
      <c r="J6" s="9"/>
      <c r="K6" s="9"/>
      <c r="L6" s="9"/>
      <c r="M6" s="9"/>
      <c r="N6" s="10">
        <f t="shared" si="0"/>
        <v>2122421.2058504997</v>
      </c>
      <c r="P6" s="11"/>
    </row>
    <row r="7" spans="1:16" x14ac:dyDescent="0.35">
      <c r="A7" s="12" t="s">
        <v>30</v>
      </c>
      <c r="B7" s="9">
        <v>111302.795</v>
      </c>
      <c r="C7" s="9">
        <v>107125.334</v>
      </c>
      <c r="D7" s="9">
        <v>98760</v>
      </c>
      <c r="E7" s="9"/>
      <c r="F7" s="9"/>
      <c r="G7" s="9"/>
      <c r="H7" s="9"/>
      <c r="I7" s="9"/>
      <c r="J7" s="9"/>
      <c r="K7" s="9"/>
      <c r="L7" s="9"/>
      <c r="M7" s="9"/>
      <c r="N7" s="10">
        <f t="shared" si="0"/>
        <v>317188.12900000002</v>
      </c>
      <c r="P7" s="11"/>
    </row>
    <row r="8" spans="1:16" x14ac:dyDescent="0.35">
      <c r="A8" s="12" t="s">
        <v>31</v>
      </c>
      <c r="B8" s="9">
        <v>1498</v>
      </c>
      <c r="C8" s="9">
        <v>6059.8</v>
      </c>
      <c r="D8" s="9">
        <v>5487</v>
      </c>
      <c r="E8" s="9"/>
      <c r="F8" s="9"/>
      <c r="G8" s="9"/>
      <c r="H8" s="9"/>
      <c r="I8" s="9"/>
      <c r="J8" s="9"/>
      <c r="K8" s="9"/>
      <c r="L8" s="9"/>
      <c r="M8" s="9"/>
      <c r="N8" s="10">
        <f t="shared" si="0"/>
        <v>13044.8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/>
      <c r="F9" s="9"/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/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102740</v>
      </c>
      <c r="D11" s="9">
        <v>63246</v>
      </c>
      <c r="E11" s="9"/>
      <c r="F11" s="9"/>
      <c r="G11" s="9"/>
      <c r="H11" s="9"/>
      <c r="I11" s="9"/>
      <c r="J11" s="9"/>
      <c r="K11" s="9"/>
      <c r="L11" s="9"/>
      <c r="M11" s="9"/>
      <c r="N11" s="10">
        <f t="shared" si="0"/>
        <v>274587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>
        <v>132781</v>
      </c>
      <c r="E12" s="9"/>
      <c r="F12" s="9"/>
      <c r="G12" s="9"/>
      <c r="H12" s="9"/>
      <c r="I12" s="9"/>
      <c r="J12" s="9"/>
      <c r="K12" s="9"/>
      <c r="L12" s="9"/>
      <c r="M12" s="9"/>
      <c r="N12" s="10">
        <f t="shared" si="0"/>
        <v>453135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>
        <v>184949.12</v>
      </c>
      <c r="E13" s="9"/>
      <c r="F13" s="9"/>
      <c r="G13" s="9"/>
      <c r="H13" s="9"/>
      <c r="I13" s="9"/>
      <c r="J13" s="9"/>
      <c r="K13" s="9"/>
      <c r="L13" s="9"/>
      <c r="M13" s="9"/>
      <c r="N13" s="10">
        <f t="shared" si="0"/>
        <v>371356.18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>
        <v>632654.72560000001</v>
      </c>
      <c r="E14" s="9"/>
      <c r="F14" s="9"/>
      <c r="G14" s="9"/>
      <c r="H14" s="9"/>
      <c r="I14" s="9"/>
      <c r="J14" s="9"/>
      <c r="K14" s="9"/>
      <c r="L14" s="9"/>
      <c r="M14" s="9"/>
      <c r="N14" s="10">
        <f t="shared" si="0"/>
        <v>2279442.4993119999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>
        <v>9686.5817999999999</v>
      </c>
      <c r="E15" s="9"/>
      <c r="F15" s="9"/>
      <c r="G15" s="9"/>
      <c r="H15" s="9"/>
      <c r="I15" s="9"/>
      <c r="J15" s="9"/>
      <c r="K15" s="9"/>
      <c r="L15" s="9"/>
      <c r="M15" s="9"/>
      <c r="N15" s="10">
        <f t="shared" si="0"/>
        <v>27560.216400000001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/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/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>
        <v>6227.54</v>
      </c>
      <c r="E18" s="9"/>
      <c r="F18" s="9"/>
      <c r="G18" s="9"/>
      <c r="H18" s="9"/>
      <c r="I18" s="9"/>
      <c r="J18" s="9"/>
      <c r="K18" s="9"/>
      <c r="L18" s="9"/>
      <c r="M18" s="9"/>
      <c r="N18" s="10">
        <f t="shared" si="0"/>
        <v>29429.0732059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/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D21" si="1">+SUM(B5:B20)</f>
        <v>3548034.9789076</v>
      </c>
      <c r="C21" s="23">
        <f t="shared" si="1"/>
        <v>3735858.258003599</v>
      </c>
      <c r="D21" s="23">
        <f t="shared" si="1"/>
        <v>3200694.5576530998</v>
      </c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10484587.794564299</v>
      </c>
    </row>
    <row r="22" spans="1:16" ht="15" customHeight="1" thickTop="1" thickBot="1" x14ac:dyDescent="0.4">
      <c r="A22" s="25" t="s">
        <v>45</v>
      </c>
      <c r="B22" s="26">
        <v>641878.99272490002</v>
      </c>
      <c r="C22" s="26">
        <v>644076.6855888</v>
      </c>
      <c r="D22" s="27">
        <v>607918.01897630002</v>
      </c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1893873.69729</v>
      </c>
    </row>
    <row r="23" spans="1:16" ht="15" customHeight="1" thickTop="1" thickBot="1" x14ac:dyDescent="0.4">
      <c r="A23" s="29" t="s">
        <v>15</v>
      </c>
      <c r="B23" s="30">
        <f t="shared" ref="B23:D23" si="2">+B21+B22</f>
        <v>4189913.9716325002</v>
      </c>
      <c r="C23" s="30">
        <f t="shared" si="2"/>
        <v>4379934.9435923994</v>
      </c>
      <c r="D23" s="30">
        <f t="shared" si="2"/>
        <v>3808612.5766293998</v>
      </c>
      <c r="E23" s="30"/>
      <c r="F23" s="30"/>
      <c r="G23" s="30"/>
      <c r="H23" s="30"/>
      <c r="I23" s="30"/>
      <c r="J23" s="30"/>
      <c r="K23" s="30"/>
      <c r="L23" s="30"/>
      <c r="M23" s="30"/>
      <c r="N23" s="31">
        <f>SUM(B23:M23)</f>
        <v>12378461.491854299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2025-04-04T14:41:33Z</dcterms:created>
  <dcterms:modified xsi:type="dcterms:W3CDTF">2025-04-04T14:44:32Z</dcterms:modified>
</cp:coreProperties>
</file>