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3\Resumen\"/>
    </mc:Choice>
  </mc:AlternateContent>
  <xr:revisionPtr revIDLastSave="0" documentId="8_{65BC1A51-DCB6-430B-A570-23FA7DF1AB6A}" xr6:coauthVersionLast="47" xr6:coauthVersionMax="47" xr10:uidLastSave="{00000000-0000-0000-0000-000000000000}"/>
  <bookViews>
    <workbookView xWindow="-110" yWindow="-110" windowWidth="19420" windowHeight="10420" xr2:uid="{0EED8FED-4EDF-47EA-B55B-7D42AA3288EC}"/>
  </bookViews>
  <sheets>
    <sheet name="Ventas Por Régimen" sheetId="1" r:id="rId1"/>
    <sheet name="Ventas mdo mes 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2" l="1"/>
  <c r="N22" i="2"/>
  <c r="L21" i="2"/>
  <c r="L23" i="2" s="1"/>
  <c r="K21" i="2"/>
  <c r="K23" i="2" s="1"/>
  <c r="J21" i="2"/>
  <c r="J23" i="2" s="1"/>
  <c r="I21" i="2"/>
  <c r="I23" i="2" s="1"/>
  <c r="H21" i="2"/>
  <c r="H23" i="2" s="1"/>
  <c r="G21" i="2"/>
  <c r="G23" i="2" s="1"/>
  <c r="F21" i="2"/>
  <c r="E21" i="2"/>
  <c r="E23" i="2" s="1"/>
  <c r="D21" i="2"/>
  <c r="D23" i="2" s="1"/>
  <c r="C21" i="2"/>
  <c r="C23" i="2" s="1"/>
  <c r="B21" i="2"/>
  <c r="B23" i="2" s="1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L17" i="1"/>
  <c r="K17" i="1"/>
  <c r="J17" i="1"/>
  <c r="I17" i="1"/>
  <c r="H17" i="1"/>
  <c r="G17" i="1"/>
  <c r="F17" i="1"/>
  <c r="E17" i="1"/>
  <c r="D17" i="1"/>
  <c r="C17" i="1"/>
  <c r="B17" i="1"/>
  <c r="N12" i="1"/>
  <c r="N9" i="1"/>
  <c r="N6" i="1"/>
  <c r="N17" i="1" s="1"/>
  <c r="N23" i="2" l="1"/>
  <c r="N21" i="2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<sst xmlns="http://schemas.openxmlformats.org/spreadsheetml/2006/main" count="64" uniqueCount="46">
  <si>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</si>
  <si>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NOVIEMBRE. 2023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</si>
  <si>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</si>
  <si>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</si>
  <si>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</si>
  <si>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</si>
  <si>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</si>
  <si>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</si>
  <si>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</si>
  <si>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</si>
  <si>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</si>
  <si>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</si>
  <si>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</si>
  <si>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</si>
  <si>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</si>
  <si>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</si>
  <si>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</si>
  <si>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</si>
  <si>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</si>
  <si>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</si>
  <si>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</si>
  <si>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</si>
  <si>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</si>
  <si>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</si>
  <si>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</si>
  <si>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</si>
  <si>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</si>
  <si>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NOVIEMBRE DE 2023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</si>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</sst>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3" fillId="0" borderId="5" xfId="2" applyFont="1" applyBorder="1"/>
    <xf numFmtId="3" fontId="3" fillId="0" borderId="6" xfId="2" applyNumberFormat="1" applyFont="1" applyBorder="1"/>
    <xf numFmtId="3" fontId="3" fillId="0" borderId="7" xfId="2" applyNumberFormat="1" applyFont="1" applyBorder="1"/>
    <xf numFmtId="3" fontId="3" fillId="0" borderId="8" xfId="2" applyNumberFormat="1" applyFont="1" applyBorder="1"/>
    <xf numFmtId="3" fontId="3" fillId="0" borderId="0" xfId="2" applyNumberFormat="1" applyFont="1"/>
    <xf numFmtId="0" fontId="3" fillId="0" borderId="9" xfId="2" quotePrefix="1" applyFont="1" applyBorder="1"/>
    <xf numFmtId="10" fontId="3" fillId="0" borderId="6" xfId="1" applyNumberFormat="1" applyFont="1" applyBorder="1"/>
    <xf numFmtId="10" fontId="3" fillId="0" borderId="7" xfId="1" applyNumberFormat="1" applyFont="1" applyBorder="1"/>
    <xf numFmtId="10" fontId="3" fillId="0" borderId="8" xfId="1" applyNumberFormat="1" applyFont="1" applyBorder="1"/>
    <xf numFmtId="0" fontId="3" fillId="0" borderId="10" xfId="2" quotePrefix="1" applyFont="1" applyBorder="1"/>
    <xf numFmtId="10" fontId="3" fillId="0" borderId="11" xfId="2" applyNumberFormat="1" applyFont="1" applyBorder="1"/>
    <xf numFmtId="10" fontId="3" fillId="0" borderId="12" xfId="2" applyNumberFormat="1" applyFont="1" applyBorder="1"/>
    <xf numFmtId="10" fontId="3" fillId="0" borderId="13" xfId="1" applyNumberFormat="1" applyFont="1" applyBorder="1"/>
    <xf numFmtId="0" fontId="1" fillId="0" borderId="0" xfId="2"/>
    <xf numFmtId="0" fontId="3" fillId="0" borderId="9" xfId="2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0" fontId="2" fillId="0" borderId="10" xfId="2" applyFont="1" applyBorder="1"/>
    <xf numFmtId="3" fontId="2" fillId="0" borderId="11" xfId="2" applyNumberFormat="1" applyFont="1" applyBorder="1"/>
    <xf numFmtId="3" fontId="2" fillId="0" borderId="13" xfId="2" applyNumberFormat="1" applyFont="1" applyBorder="1"/>
  </cellXfs>
  <cellStyles count="3">
    <cellStyle name="Normal" xfId="0" builtinId="0"/>
    <cellStyle name="Normal 2 2" xfId="2" xr:uid="{C946B487-8E78-4493-A652-D8729EEC20F2}"/>
    <cellStyle name="Porcentaje" xfId="1" builtinId="5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32DD4-81A2-43E2-8B19-B498D24D01E6}">
  <sheetPr>
    <pageSetUpPr autoPageBreaks="0" fitToPage="1"/>
  </sheetPr>
  <dimension ref="A1:P29"/>
  <sheetViews>
    <sheetView showGridLines="0" tabSelected="1" showRuler="0" zoomScale="80" zoomScaleNormal="8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.2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16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P5" s="11"/>
    </row>
    <row r="6" spans="1:16" x14ac:dyDescent="0.35">
      <c r="A6" s="12" t="s">
        <v>17</v>
      </c>
      <c r="B6" s="9">
        <v>67607.5</v>
      </c>
      <c r="C6" s="9">
        <v>80919.934399999998</v>
      </c>
      <c r="D6" s="9">
        <v>105078.93180000001</v>
      </c>
      <c r="E6" s="9">
        <v>78935.293600000005</v>
      </c>
      <c r="F6" s="9">
        <v>110492.1</v>
      </c>
      <c r="G6" s="9">
        <v>96000.670599999998</v>
      </c>
      <c r="H6" s="9">
        <v>101123</v>
      </c>
      <c r="I6" s="9">
        <v>105834.5</v>
      </c>
      <c r="J6" s="9">
        <v>99315.75</v>
      </c>
      <c r="K6" s="9">
        <v>118109.5</v>
      </c>
      <c r="L6" s="9">
        <v>79869.75</v>
      </c>
      <c r="M6" s="9"/>
      <c r="N6" s="10">
        <f>+SUM(B6:M6)</f>
        <v>1043286.9304</v>
      </c>
      <c r="P6" s="11"/>
    </row>
    <row r="7" spans="1:16" x14ac:dyDescent="0.35">
      <c r="A7" s="12" t="s">
        <v>18</v>
      </c>
      <c r="B7" s="13">
        <v>0</v>
      </c>
      <c r="C7" s="13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/>
      <c r="N7" s="15"/>
      <c r="P7" s="11"/>
    </row>
    <row r="8" spans="1:16" x14ac:dyDescent="0.35">
      <c r="A8" s="12" t="s">
        <v>19</v>
      </c>
      <c r="B8" s="13">
        <v>0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/>
      <c r="N8" s="15"/>
      <c r="P8" s="11"/>
    </row>
    <row r="9" spans="1:16" x14ac:dyDescent="0.35">
      <c r="A9" s="12" t="s">
        <v>20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/>
      <c r="N9" s="10">
        <f>+SUM(B9:M9)</f>
        <v>0</v>
      </c>
      <c r="P9" s="11"/>
    </row>
    <row r="10" spans="1:16" x14ac:dyDescent="0.35">
      <c r="A10" s="12"/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P10" s="11"/>
    </row>
    <row r="11" spans="1:16" x14ac:dyDescent="0.35">
      <c r="A11" s="12" t="s">
        <v>21</v>
      </c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  <c r="P11" s="11"/>
    </row>
    <row r="12" spans="1:16" x14ac:dyDescent="0.35">
      <c r="A12" s="12" t="s">
        <v>17</v>
      </c>
      <c r="B12" s="9">
        <v>3444279.4345231</v>
      </c>
      <c r="C12" s="9">
        <v>3562156.4854688998</v>
      </c>
      <c r="D12" s="9">
        <v>3654518.4038685001</v>
      </c>
      <c r="E12" s="9">
        <v>3481566.1820959002</v>
      </c>
      <c r="F12" s="9">
        <v>3071907.068277</v>
      </c>
      <c r="G12" s="9">
        <v>3654601.1423299001</v>
      </c>
      <c r="H12" s="9">
        <v>4073859.2517162999</v>
      </c>
      <c r="I12" s="9">
        <v>4538464.1725866003</v>
      </c>
      <c r="J12" s="9">
        <v>4394005.0947484002</v>
      </c>
      <c r="K12" s="9">
        <v>4122748.4826964</v>
      </c>
      <c r="L12" s="9">
        <v>2721422.6330507002</v>
      </c>
      <c r="M12" s="9"/>
      <c r="N12" s="10">
        <f>+SUM(B12:M12)</f>
        <v>40719528.351361707</v>
      </c>
      <c r="P12" s="11"/>
    </row>
    <row r="13" spans="1:16" x14ac:dyDescent="0.35">
      <c r="A13" s="12" t="s">
        <v>22</v>
      </c>
      <c r="B13" s="14">
        <v>0.52091854696042705</v>
      </c>
      <c r="C13" s="14">
        <v>0.53565903893604605</v>
      </c>
      <c r="D13" s="14">
        <v>0.56154397505375797</v>
      </c>
      <c r="E13" s="14">
        <v>0.56541285593953905</v>
      </c>
      <c r="F13" s="14">
        <v>0.53896421703935704</v>
      </c>
      <c r="G13" s="14">
        <v>0.53580103274660495</v>
      </c>
      <c r="H13" s="14">
        <v>0.59440303795809402</v>
      </c>
      <c r="I13" s="14">
        <v>0.58587879073141003</v>
      </c>
      <c r="J13" s="14">
        <v>0.58862001037227696</v>
      </c>
      <c r="K13" s="14">
        <v>0.57835029774248903</v>
      </c>
      <c r="L13" s="14">
        <v>0.427669779725734</v>
      </c>
      <c r="M13" s="14"/>
      <c r="N13" s="15"/>
      <c r="P13" s="11"/>
    </row>
    <row r="14" spans="1:16" x14ac:dyDescent="0.35">
      <c r="A14" s="12" t="s">
        <v>23</v>
      </c>
      <c r="B14" s="14">
        <v>0.52091854696042705</v>
      </c>
      <c r="C14" s="14">
        <v>0.52842839632083005</v>
      </c>
      <c r="D14" s="14">
        <v>0.53981475221899</v>
      </c>
      <c r="E14" s="14">
        <v>0.54625543676527899</v>
      </c>
      <c r="F14" s="14">
        <v>0.54496599434005399</v>
      </c>
      <c r="G14" s="14">
        <v>0.54342142905394097</v>
      </c>
      <c r="H14" s="14">
        <v>0.55167925233156401</v>
      </c>
      <c r="I14" s="14">
        <v>0.55694403130481196</v>
      </c>
      <c r="J14" s="14">
        <v>0.56108968456698305</v>
      </c>
      <c r="K14" s="14">
        <v>0.56297013942824603</v>
      </c>
      <c r="L14" s="14">
        <v>0.55367589454731403</v>
      </c>
      <c r="M14" s="14"/>
      <c r="N14" s="15"/>
      <c r="P14" s="11"/>
    </row>
    <row r="15" spans="1:16" x14ac:dyDescent="0.35">
      <c r="A15" s="12"/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  <c r="P15" s="11"/>
    </row>
    <row r="16" spans="1:16" x14ac:dyDescent="0.35">
      <c r="A16" s="12" t="s">
        <v>24</v>
      </c>
      <c r="B16" s="8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10"/>
      <c r="P16" s="11"/>
    </row>
    <row r="17" spans="1:16" x14ac:dyDescent="0.35">
      <c r="A17" s="12" t="s">
        <v>17</v>
      </c>
      <c r="B17" s="9">
        <f t="shared" ref="B17:M17" si="0">+B12+B6</f>
        <v>3511886.9345231</v>
      </c>
      <c r="C17" s="9">
        <f t="shared" si="0"/>
        <v>3643076.4198689</v>
      </c>
      <c r="D17" s="9">
        <f t="shared" si="0"/>
        <v>3759597.3356685</v>
      </c>
      <c r="E17" s="9">
        <f t="shared" si="0"/>
        <v>3560501.4756959002</v>
      </c>
      <c r="F17" s="9">
        <f t="shared" si="0"/>
        <v>3182399.1682770001</v>
      </c>
      <c r="G17" s="9">
        <f t="shared" si="0"/>
        <v>3750601.8129298999</v>
      </c>
      <c r="H17" s="9">
        <f t="shared" si="0"/>
        <v>4174982.2517162999</v>
      </c>
      <c r="I17" s="9">
        <f t="shared" si="0"/>
        <v>4644298.6725866003</v>
      </c>
      <c r="J17" s="9">
        <f t="shared" si="0"/>
        <v>4493320.8447484002</v>
      </c>
      <c r="K17" s="9">
        <f t="shared" si="0"/>
        <v>4240857.9826964</v>
      </c>
      <c r="L17" s="9">
        <f t="shared" si="0"/>
        <v>2801292.3830507002</v>
      </c>
      <c r="M17" s="9"/>
      <c r="N17" s="10">
        <f>+N6+N12</f>
        <v>41762815.281761706</v>
      </c>
      <c r="P17" s="11"/>
    </row>
    <row r="18" spans="1:16" x14ac:dyDescent="0.35">
      <c r="A18" s="12" t="s">
        <v>25</v>
      </c>
      <c r="B18" s="13">
        <v>0.57543551527550096</v>
      </c>
      <c r="C18" s="13">
        <v>0.58446876154778105</v>
      </c>
      <c r="D18" s="14">
        <v>0.60189641858327703</v>
      </c>
      <c r="E18" s="14">
        <v>0.59903362915290803</v>
      </c>
      <c r="F18" s="14">
        <v>0.58138011973913295</v>
      </c>
      <c r="G18" s="14">
        <v>0.59850729865811403</v>
      </c>
      <c r="H18" s="14">
        <v>0.63738258740981701</v>
      </c>
      <c r="I18" s="14">
        <v>0.62831191904994499</v>
      </c>
      <c r="J18" s="14">
        <v>0.62747521057378997</v>
      </c>
      <c r="K18" s="14">
        <v>0.61663894170193201</v>
      </c>
      <c r="L18" s="14">
        <v>0.47688311841674802</v>
      </c>
      <c r="M18" s="14"/>
      <c r="N18" s="15"/>
      <c r="P18" s="11"/>
    </row>
    <row r="19" spans="1:16" ht="14.75" customHeight="1" thickBot="1" x14ac:dyDescent="0.4">
      <c r="A19" s="16" t="s">
        <v>26</v>
      </c>
      <c r="B19" s="17">
        <v>0.57543551527550096</v>
      </c>
      <c r="C19" s="17">
        <v>0.58003495273721895</v>
      </c>
      <c r="D19" s="18">
        <v>0.58756528868775304</v>
      </c>
      <c r="E19" s="18">
        <v>0.590386212196224</v>
      </c>
      <c r="F19" s="18">
        <v>0.58876304674776703</v>
      </c>
      <c r="G19" s="18">
        <v>0.590470198330314</v>
      </c>
      <c r="H19" s="18">
        <v>0.59812598710527498</v>
      </c>
      <c r="I19" s="18">
        <v>0.60276392298647197</v>
      </c>
      <c r="J19" s="18">
        <v>0.60596189583305404</v>
      </c>
      <c r="K19" s="18">
        <v>0.60712406383460604</v>
      </c>
      <c r="L19" s="18">
        <v>0.59838799166373202</v>
      </c>
      <c r="M19" s="18"/>
      <c r="N19" s="19"/>
      <c r="P19" s="11"/>
    </row>
    <row r="20" spans="1:16" s="20" customFormat="1" ht="12.5" customHeight="1" x14ac:dyDescent="0.25"/>
    <row r="21" spans="1:16" s="20" customFormat="1" ht="12.5" customHeight="1" x14ac:dyDescent="0.25"/>
    <row r="22" spans="1:16" s="20" customFormat="1" ht="12.5" customHeight="1" x14ac:dyDescent="0.25"/>
    <row r="23" spans="1:16" s="20" customFormat="1" ht="12.5" customHeight="1" x14ac:dyDescent="0.25"/>
    <row r="24" spans="1:16" s="20" customFormat="1" ht="12.5" customHeight="1" x14ac:dyDescent="0.25"/>
    <row r="25" spans="1:16" s="20" customFormat="1" ht="12.5" customHeight="1" x14ac:dyDescent="0.25"/>
    <row r="26" spans="1:16" s="20" customFormat="1" ht="12.5" customHeight="1" x14ac:dyDescent="0.25"/>
    <row r="29" spans="1:16" x14ac:dyDescent="0.35">
      <c r="B29" s="11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E9CD8-11DC-4B85-9D60-202A28DB6CDD}">
  <sheetPr>
    <pageSetUpPr autoPageBreaks="0" fitToPage="1"/>
  </sheetPr>
  <dimension ref="A1:P26"/>
  <sheetViews>
    <sheetView showGridLines="0" showRuler="0" zoomScale="80" zoomScaleNormal="80" workbookViewId="0"/>
  </sheetViews>
  <sheetFormatPr baseColWidth="10" defaultColWidth="12" defaultRowHeight="14.5" x14ac:dyDescent="0.35"/>
  <cols>
    <col min="1" max="1" width="31.4531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.2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28</v>
      </c>
      <c r="B5" s="8">
        <v>1491022.4667664999</v>
      </c>
      <c r="C5" s="8">
        <v>1513812.0565241999</v>
      </c>
      <c r="D5" s="9">
        <v>1496709.1640144</v>
      </c>
      <c r="E5" s="9">
        <v>1427641.3551055</v>
      </c>
      <c r="F5" s="9">
        <v>1332215.5587664</v>
      </c>
      <c r="G5" s="9">
        <v>1505839.2535310001</v>
      </c>
      <c r="H5" s="9">
        <v>1513921.2617273</v>
      </c>
      <c r="I5" s="9">
        <v>1726230.4609725999</v>
      </c>
      <c r="J5" s="9">
        <v>1673873.4015142999</v>
      </c>
      <c r="K5" s="9">
        <v>1625779.8043382999</v>
      </c>
      <c r="L5" s="9">
        <v>1465403.3358244</v>
      </c>
      <c r="M5" s="9"/>
      <c r="N5" s="10">
        <f t="shared" ref="N5:N21" si="0">SUM(B5:M5)</f>
        <v>16772448.119084898</v>
      </c>
      <c r="P5" s="11"/>
    </row>
    <row r="6" spans="1:16" x14ac:dyDescent="0.35">
      <c r="A6" s="12" t="s">
        <v>29</v>
      </c>
      <c r="B6" s="9">
        <v>619038.93424189999</v>
      </c>
      <c r="C6" s="9">
        <v>534902.63469630003</v>
      </c>
      <c r="D6" s="9">
        <v>561293.17199359997</v>
      </c>
      <c r="E6" s="9">
        <v>536623.14113110001</v>
      </c>
      <c r="F6" s="9">
        <v>419690.08658619999</v>
      </c>
      <c r="G6" s="9">
        <v>519115.84471600002</v>
      </c>
      <c r="H6" s="9">
        <v>606473.96343520004</v>
      </c>
      <c r="I6" s="9">
        <v>626460.76740979997</v>
      </c>
      <c r="J6" s="9">
        <v>593577.16346069996</v>
      </c>
      <c r="K6" s="9">
        <v>625421.15317980002</v>
      </c>
      <c r="L6" s="9">
        <v>396546.71562550002</v>
      </c>
      <c r="M6" s="9"/>
      <c r="N6" s="10">
        <f t="shared" si="0"/>
        <v>6039143.5764760999</v>
      </c>
      <c r="P6" s="11"/>
    </row>
    <row r="7" spans="1:16" x14ac:dyDescent="0.35">
      <c r="A7" s="12" t="s">
        <v>30</v>
      </c>
      <c r="B7" s="9">
        <v>183321.00940000001</v>
      </c>
      <c r="C7" s="9">
        <v>201576.55554</v>
      </c>
      <c r="D7" s="9">
        <v>138914.68726999999</v>
      </c>
      <c r="E7" s="9">
        <v>152902.345</v>
      </c>
      <c r="F7" s="9">
        <v>234418.76806900001</v>
      </c>
      <c r="G7" s="9">
        <v>191162.41899999999</v>
      </c>
      <c r="H7" s="9">
        <v>214550.75078999999</v>
      </c>
      <c r="I7" s="9">
        <v>183687.63399999999</v>
      </c>
      <c r="J7" s="9">
        <v>227537.19</v>
      </c>
      <c r="K7" s="9">
        <v>164113.72630000001</v>
      </c>
      <c r="L7" s="9">
        <v>96048.90251</v>
      </c>
      <c r="M7" s="9"/>
      <c r="N7" s="10">
        <f t="shared" si="0"/>
        <v>1988233.9878789999</v>
      </c>
      <c r="P7" s="11"/>
    </row>
    <row r="8" spans="1:16" x14ac:dyDescent="0.35">
      <c r="A8" s="12" t="s">
        <v>31</v>
      </c>
      <c r="B8" s="9">
        <v>4685.3</v>
      </c>
      <c r="C8" s="9">
        <v>16840.08224</v>
      </c>
      <c r="D8" s="9">
        <v>13488.3</v>
      </c>
      <c r="E8" s="9">
        <v>15789.85</v>
      </c>
      <c r="F8" s="9">
        <v>24221.807239999998</v>
      </c>
      <c r="G8" s="9">
        <v>19111.442760000002</v>
      </c>
      <c r="H8" s="9">
        <v>20692</v>
      </c>
      <c r="I8" s="9">
        <v>12909</v>
      </c>
      <c r="J8" s="9">
        <v>1898.7</v>
      </c>
      <c r="K8" s="9">
        <v>2164</v>
      </c>
      <c r="L8" s="9">
        <v>0</v>
      </c>
      <c r="M8" s="9"/>
      <c r="N8" s="10">
        <f t="shared" si="0"/>
        <v>131800.48223999998</v>
      </c>
      <c r="P8" s="11"/>
    </row>
    <row r="9" spans="1:16" x14ac:dyDescent="0.35">
      <c r="A9" s="12" t="s">
        <v>32</v>
      </c>
      <c r="B9" s="9">
        <v>0</v>
      </c>
      <c r="C9" s="9">
        <v>0</v>
      </c>
      <c r="D9" s="9">
        <v>0</v>
      </c>
      <c r="E9" s="9">
        <v>2848.5984619999999</v>
      </c>
      <c r="F9" s="9">
        <v>1335.1765934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/>
      <c r="N9" s="10">
        <f t="shared" si="0"/>
        <v>4183.7750553999995</v>
      </c>
      <c r="P9" s="11"/>
    </row>
    <row r="10" spans="1:16" x14ac:dyDescent="0.35">
      <c r="A10" s="12" t="s">
        <v>33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/>
      <c r="N10" s="10">
        <f t="shared" si="0"/>
        <v>0</v>
      </c>
      <c r="P10" s="11"/>
    </row>
    <row r="11" spans="1:16" x14ac:dyDescent="0.35">
      <c r="A11" s="12" t="s">
        <v>34</v>
      </c>
      <c r="B11" s="9">
        <v>53565</v>
      </c>
      <c r="C11" s="9">
        <v>70636</v>
      </c>
      <c r="D11" s="9">
        <v>129673</v>
      </c>
      <c r="E11" s="9">
        <v>139213</v>
      </c>
      <c r="F11" s="9">
        <v>102474</v>
      </c>
      <c r="G11" s="9">
        <v>177720</v>
      </c>
      <c r="H11" s="9">
        <v>181140.6</v>
      </c>
      <c r="I11" s="9">
        <v>148458</v>
      </c>
      <c r="J11" s="9">
        <v>175190</v>
      </c>
      <c r="K11" s="9">
        <v>110522</v>
      </c>
      <c r="L11" s="9">
        <v>70859</v>
      </c>
      <c r="M11" s="9"/>
      <c r="N11" s="10">
        <f t="shared" si="0"/>
        <v>1359450.6</v>
      </c>
      <c r="P11" s="11"/>
    </row>
    <row r="12" spans="1:16" x14ac:dyDescent="0.35">
      <c r="A12" s="12" t="s">
        <v>35</v>
      </c>
      <c r="B12" s="9">
        <v>98492</v>
      </c>
      <c r="C12" s="9">
        <v>93657.5</v>
      </c>
      <c r="D12" s="9">
        <v>103423</v>
      </c>
      <c r="E12" s="9">
        <v>58807</v>
      </c>
      <c r="F12" s="9">
        <v>64015.17</v>
      </c>
      <c r="G12" s="9">
        <v>63990.5</v>
      </c>
      <c r="H12" s="9">
        <v>71031.600000000006</v>
      </c>
      <c r="I12" s="9">
        <v>51801</v>
      </c>
      <c r="J12" s="9">
        <v>69812</v>
      </c>
      <c r="K12" s="9">
        <v>80328</v>
      </c>
      <c r="L12" s="9">
        <v>21003</v>
      </c>
      <c r="M12" s="9"/>
      <c r="N12" s="10">
        <f t="shared" si="0"/>
        <v>776360.77</v>
      </c>
      <c r="P12" s="11"/>
    </row>
    <row r="13" spans="1:16" x14ac:dyDescent="0.35">
      <c r="A13" s="12" t="s">
        <v>36</v>
      </c>
      <c r="B13" s="9">
        <v>14757.98</v>
      </c>
      <c r="C13" s="9">
        <v>85834.8</v>
      </c>
      <c r="D13" s="9">
        <v>161388.70000000001</v>
      </c>
      <c r="E13" s="9">
        <v>110661.12</v>
      </c>
      <c r="F13" s="9">
        <v>90557.66</v>
      </c>
      <c r="G13" s="9">
        <v>128195.26</v>
      </c>
      <c r="H13" s="9">
        <v>110649.2</v>
      </c>
      <c r="I13" s="9">
        <v>242431.2</v>
      </c>
      <c r="J13" s="9">
        <v>168757.44</v>
      </c>
      <c r="K13" s="9">
        <v>160064.82</v>
      </c>
      <c r="L13" s="9">
        <v>71755</v>
      </c>
      <c r="M13" s="9"/>
      <c r="N13" s="10">
        <f t="shared" si="0"/>
        <v>1345053.18</v>
      </c>
      <c r="P13" s="11"/>
    </row>
    <row r="14" spans="1:16" x14ac:dyDescent="0.35">
      <c r="A14" s="12" t="s">
        <v>37</v>
      </c>
      <c r="B14" s="9">
        <v>558314.07999999996</v>
      </c>
      <c r="C14" s="9">
        <v>630034.63979499997</v>
      </c>
      <c r="D14" s="9">
        <v>652911</v>
      </c>
      <c r="E14" s="9">
        <v>712788.52</v>
      </c>
      <c r="F14" s="9">
        <v>444375.33538</v>
      </c>
      <c r="G14" s="9">
        <v>506068.68</v>
      </c>
      <c r="H14" s="9">
        <v>834714.8</v>
      </c>
      <c r="I14" s="9">
        <v>1000128.87347</v>
      </c>
      <c r="J14" s="9">
        <v>983397.17680000002</v>
      </c>
      <c r="K14" s="9">
        <v>908046.28</v>
      </c>
      <c r="L14" s="9">
        <v>365730.10558999999</v>
      </c>
      <c r="M14" s="9"/>
      <c r="N14" s="10">
        <f t="shared" si="0"/>
        <v>7596509.4910349995</v>
      </c>
      <c r="P14" s="11"/>
    </row>
    <row r="15" spans="1:16" x14ac:dyDescent="0.35">
      <c r="A15" s="12" t="s">
        <v>38</v>
      </c>
      <c r="B15" s="9">
        <v>0</v>
      </c>
      <c r="C15" s="9">
        <v>0</v>
      </c>
      <c r="D15" s="9">
        <v>0</v>
      </c>
      <c r="E15" s="9">
        <v>7258.1</v>
      </c>
      <c r="F15" s="9">
        <v>15575.7184</v>
      </c>
      <c r="G15" s="9">
        <v>9669.4699999999993</v>
      </c>
      <c r="H15" s="9">
        <v>13714.468199999999</v>
      </c>
      <c r="I15" s="9">
        <v>9576.58</v>
      </c>
      <c r="J15" s="9">
        <v>11196.6</v>
      </c>
      <c r="K15" s="9">
        <v>0</v>
      </c>
      <c r="L15" s="9">
        <v>5713.0595999999996</v>
      </c>
      <c r="M15" s="9"/>
      <c r="N15" s="10">
        <f t="shared" si="0"/>
        <v>72703.996199999994</v>
      </c>
      <c r="P15" s="11"/>
    </row>
    <row r="16" spans="1:16" x14ac:dyDescent="0.35">
      <c r="A16" s="12" t="s">
        <v>39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/>
      <c r="N16" s="10">
        <f t="shared" si="0"/>
        <v>0</v>
      </c>
      <c r="P16" s="11"/>
    </row>
    <row r="17" spans="1:16" x14ac:dyDescent="0.35">
      <c r="A17" s="12" t="s">
        <v>40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/>
      <c r="N17" s="10">
        <f t="shared" si="0"/>
        <v>0</v>
      </c>
      <c r="P17" s="11"/>
    </row>
    <row r="18" spans="1:16" x14ac:dyDescent="0.35">
      <c r="A18" s="12" t="s">
        <v>41</v>
      </c>
      <c r="B18" s="9">
        <v>15544.2554994</v>
      </c>
      <c r="C18" s="9">
        <v>19487.655554699999</v>
      </c>
      <c r="D18" s="9">
        <v>21211.331799799998</v>
      </c>
      <c r="E18" s="9">
        <v>17821.4053518</v>
      </c>
      <c r="F18" s="9">
        <v>31566.475318600002</v>
      </c>
      <c r="G18" s="9">
        <v>12270.669033300001</v>
      </c>
      <c r="H18" s="9">
        <v>17490.8738816</v>
      </c>
      <c r="I18" s="9">
        <v>17005.3</v>
      </c>
      <c r="J18" s="9">
        <v>21577.88</v>
      </c>
      <c r="K18" s="9">
        <v>17316.268915600001</v>
      </c>
      <c r="L18" s="9">
        <v>7674.56</v>
      </c>
      <c r="M18" s="9"/>
      <c r="N18" s="10">
        <f t="shared" si="0"/>
        <v>198966.67535479998</v>
      </c>
      <c r="P18" s="11"/>
    </row>
    <row r="19" spans="1:16" x14ac:dyDescent="0.35">
      <c r="A19" s="21" t="s">
        <v>42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0">
        <f t="shared" si="0"/>
        <v>0</v>
      </c>
      <c r="P19" s="11"/>
    </row>
    <row r="20" spans="1:16" ht="14.75" customHeight="1" thickBot="1" x14ac:dyDescent="0.4">
      <c r="A20" s="12" t="s">
        <v>43</v>
      </c>
      <c r="B20" s="8">
        <v>0</v>
      </c>
      <c r="C20" s="8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/>
      <c r="N20" s="10">
        <f t="shared" si="0"/>
        <v>0</v>
      </c>
    </row>
    <row r="21" spans="1:16" ht="15.25" customHeight="1" thickTop="1" thickBot="1" x14ac:dyDescent="0.4">
      <c r="A21" s="22" t="s">
        <v>44</v>
      </c>
      <c r="B21" s="23">
        <f t="shared" ref="B21:L21" si="1">+SUM(B5:B20)</f>
        <v>3038741.0259078001</v>
      </c>
      <c r="C21" s="23">
        <f t="shared" si="1"/>
        <v>3166781.9243501998</v>
      </c>
      <c r="D21" s="23">
        <f t="shared" si="1"/>
        <v>3279012.3550777999</v>
      </c>
      <c r="E21" s="23">
        <f t="shared" si="1"/>
        <v>3182354.4350504004</v>
      </c>
      <c r="F21" s="23">
        <f t="shared" si="1"/>
        <v>2760445.7563536</v>
      </c>
      <c r="G21" s="23">
        <f t="shared" si="1"/>
        <v>3133143.5390403001</v>
      </c>
      <c r="H21" s="23">
        <f t="shared" si="1"/>
        <v>3584379.5180341005</v>
      </c>
      <c r="I21" s="23">
        <f t="shared" si="1"/>
        <v>4018688.8158523999</v>
      </c>
      <c r="J21" s="23">
        <f t="shared" si="1"/>
        <v>3926817.5517750001</v>
      </c>
      <c r="K21" s="23">
        <f t="shared" si="1"/>
        <v>3693756.0527336998</v>
      </c>
      <c r="L21" s="23">
        <f t="shared" si="1"/>
        <v>2500733.6791498996</v>
      </c>
      <c r="M21" s="23"/>
      <c r="N21" s="24">
        <f t="shared" si="0"/>
        <v>36284854.6533252</v>
      </c>
    </row>
    <row r="22" spans="1:16" ht="15.25" customHeight="1" thickTop="1" thickBot="1" x14ac:dyDescent="0.4">
      <c r="A22" s="25" t="s">
        <v>45</v>
      </c>
      <c r="B22" s="26">
        <v>473145.90861530002</v>
      </c>
      <c r="C22" s="26">
        <v>476294.49551869999</v>
      </c>
      <c r="D22" s="27">
        <v>480584.9805907</v>
      </c>
      <c r="E22" s="27">
        <v>378147.0406455</v>
      </c>
      <c r="F22" s="27">
        <v>421953.41192340001</v>
      </c>
      <c r="G22" s="27">
        <v>617458.27388959995</v>
      </c>
      <c r="H22" s="27">
        <v>590602.73368219996</v>
      </c>
      <c r="I22" s="27">
        <v>625609.85673420003</v>
      </c>
      <c r="J22" s="27">
        <v>566503.29297339998</v>
      </c>
      <c r="K22" s="27">
        <v>547101.9299627</v>
      </c>
      <c r="L22" s="27">
        <v>300558.70390080003</v>
      </c>
      <c r="M22" s="27"/>
      <c r="N22" s="28">
        <f>+SUM(B22:M22)</f>
        <v>5477960.6284364993</v>
      </c>
    </row>
    <row r="23" spans="1:16" ht="15.25" customHeight="1" thickTop="1" thickBot="1" x14ac:dyDescent="0.4">
      <c r="A23" s="29" t="s">
        <v>15</v>
      </c>
      <c r="B23" s="30">
        <f t="shared" ref="B23:L23" si="2">+B21+B22</f>
        <v>3511886.9345231</v>
      </c>
      <c r="C23" s="30">
        <f t="shared" si="2"/>
        <v>3643076.4198688995</v>
      </c>
      <c r="D23" s="30">
        <f t="shared" si="2"/>
        <v>3759597.3356685</v>
      </c>
      <c r="E23" s="30">
        <f t="shared" si="2"/>
        <v>3560501.4756959006</v>
      </c>
      <c r="F23" s="30">
        <f t="shared" si="2"/>
        <v>3182399.1682770001</v>
      </c>
      <c r="G23" s="30">
        <f t="shared" si="2"/>
        <v>3750601.8129298999</v>
      </c>
      <c r="H23" s="30">
        <f t="shared" si="2"/>
        <v>4174982.2517163004</v>
      </c>
      <c r="I23" s="30">
        <f t="shared" si="2"/>
        <v>4644298.6725866003</v>
      </c>
      <c r="J23" s="30">
        <f t="shared" si="2"/>
        <v>4493320.8447484002</v>
      </c>
      <c r="K23" s="30">
        <f t="shared" si="2"/>
        <v>4240857.9826964</v>
      </c>
      <c r="L23" s="30">
        <f t="shared" si="2"/>
        <v>2801292.3830506997</v>
      </c>
      <c r="M23" s="30"/>
      <c r="N23" s="31">
        <f>SUM(B23:M23)</f>
        <v>41762815.281761698</v>
      </c>
    </row>
    <row r="26" spans="1:16" x14ac:dyDescent="0.35">
      <c r="B26" s="11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Banguera Obregon</dc:creator>
  <cp:lastModifiedBy>Alexander Banguera Obregon</cp:lastModifiedBy>
  <dcterms:created xsi:type="dcterms:W3CDTF">2023-12-06T15:46:32Z</dcterms:created>
  <dcterms:modified xsi:type="dcterms:W3CDTF">2023-12-06T15:47:19Z</dcterms:modified>
</cp:coreProperties>
</file>