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5\Resumen\"/>
    </mc:Choice>
  </mc:AlternateContent>
  <xr:revisionPtr revIDLastSave="0" documentId="8_{AADB7502-B13B-47BF-B6DE-2EAD3D91E4C0}" xr6:coauthVersionLast="47" xr6:coauthVersionMax="47" xr10:uidLastSave="{00000000-0000-0000-0000-000000000000}"/>
  <bookViews>
    <workbookView xWindow="-110" yWindow="-110" windowWidth="19420" windowHeight="10300" xr2:uid="{1107D7C3-6B14-4BC2-9E27-0E2551B3652D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N22" i="2"/>
  <c r="F21" i="2"/>
  <c r="F23" i="2" s="1"/>
  <c r="E21" i="2"/>
  <c r="D21" i="2"/>
  <c r="D23" i="2" s="1"/>
  <c r="C21" i="2"/>
  <c r="C23" i="2" s="1"/>
  <c r="B21" i="2"/>
  <c r="B23" i="2" s="1"/>
  <c r="N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F17" i="1"/>
  <c r="E17" i="1"/>
  <c r="D17" i="1"/>
  <c r="C17" i="1"/>
  <c r="B17" i="1"/>
  <c r="N12" i="1"/>
  <c r="N9" i="1"/>
  <c r="N6" i="1"/>
  <c r="N17" i="1" s="1"/>
  <c r="N21" i="2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<sst xmlns="http://schemas.openxmlformats.org/spreadsheetml/2006/main" count="64" uniqueCount="46">
  <si>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</si>
  <si>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MAYO. 2025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</si>
  <si>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</si>
  <si>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</si>
  <si>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</si>
  <si>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</si>
  <si>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</si>
  <si>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</si>
  <si>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</si>
  <si>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</si>
  <si>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</si>
  <si>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</si>
  <si>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</si>
  <si>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</si>
  <si>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</si>
  <si>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</si>
  <si>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</si>
  <si>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</si>
  <si>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</si>
  <si>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</si>
  <si>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</si>
  <si>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</si>
  <si>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</si>
  <si>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</si>
  <si>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</si>
  <si>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</si>
  <si>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</si>
  <si>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MAYO DE 2025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</si>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</sst>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C8697569-43AB-4687-87ED-8F905DC5DD2B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4EA3C-5FB9-4B91-A372-7B131B60E8D3}">
  <sheetPr>
    <pageSetUpPr autoPageBreaks="0" fitToPage="1"/>
  </sheetPr>
  <dimension ref="A1:P29"/>
  <sheetViews>
    <sheetView showGridLines="0" tabSelected="1" showRuler="0" zoomScaleNormal="10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98044.75</v>
      </c>
      <c r="C6" s="9">
        <v>98948</v>
      </c>
      <c r="D6" s="9">
        <v>71415.75</v>
      </c>
      <c r="E6" s="9">
        <v>87634</v>
      </c>
      <c r="F6" s="9">
        <v>77049.75</v>
      </c>
      <c r="G6" s="9"/>
      <c r="H6" s="9"/>
      <c r="I6" s="9"/>
      <c r="J6" s="9"/>
      <c r="K6" s="9"/>
      <c r="L6" s="9"/>
      <c r="M6" s="9"/>
      <c r="N6" s="10">
        <f>+SUM(B6:M6)</f>
        <v>433092.25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/>
      <c r="H7" s="14"/>
      <c r="I7" s="14"/>
      <c r="J7" s="14"/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/>
      <c r="H8" s="14"/>
      <c r="I8" s="14"/>
      <c r="J8" s="14"/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/>
      <c r="H9" s="9"/>
      <c r="I9" s="9"/>
      <c r="J9" s="9"/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4091907.6016325001</v>
      </c>
      <c r="C12" s="9">
        <v>4313403.9635923998</v>
      </c>
      <c r="D12" s="9">
        <v>3783491.8266293998</v>
      </c>
      <c r="E12" s="9">
        <v>2989689.4733707998</v>
      </c>
      <c r="F12" s="9">
        <v>2751347.4996032999</v>
      </c>
      <c r="G12" s="9"/>
      <c r="H12" s="9"/>
      <c r="I12" s="9"/>
      <c r="J12" s="9"/>
      <c r="K12" s="9"/>
      <c r="L12" s="9"/>
      <c r="M12" s="9"/>
      <c r="N12" s="10">
        <f>+SUM(B12:M12)</f>
        <v>17929840.3648284</v>
      </c>
      <c r="P12" s="11"/>
    </row>
    <row r="13" spans="1:16" x14ac:dyDescent="0.35">
      <c r="A13" s="12" t="s">
        <v>22</v>
      </c>
      <c r="B13" s="14">
        <v>0.56918336278862802</v>
      </c>
      <c r="C13" s="14">
        <v>0.60985314049070305</v>
      </c>
      <c r="D13" s="14">
        <v>0.58136919224028905</v>
      </c>
      <c r="E13" s="14">
        <v>0.46972307941248798</v>
      </c>
      <c r="F13" s="14">
        <v>0.455290189398664</v>
      </c>
      <c r="G13" s="14"/>
      <c r="H13" s="14"/>
      <c r="I13" s="14"/>
      <c r="J13" s="14"/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0.56918336278862802</v>
      </c>
      <c r="C14" s="14">
        <v>0.590144630504844</v>
      </c>
      <c r="D14" s="14">
        <v>0.58743775899329698</v>
      </c>
      <c r="E14" s="14">
        <v>0.56509505441681696</v>
      </c>
      <c r="F14" s="14">
        <v>0.54858841410405601</v>
      </c>
      <c r="G14" s="14"/>
      <c r="H14" s="14"/>
      <c r="I14" s="14"/>
      <c r="J14" s="14"/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4189952.3516325001</v>
      </c>
      <c r="C17" s="9">
        <f t="shared" si="0"/>
        <v>4412351.9635923998</v>
      </c>
      <c r="D17" s="9">
        <f t="shared" si="0"/>
        <v>3854907.5766293998</v>
      </c>
      <c r="E17" s="9">
        <f t="shared" si="0"/>
        <v>3077323.4733707998</v>
      </c>
      <c r="F17" s="9">
        <f t="shared" si="0"/>
        <v>2828397.2496032999</v>
      </c>
      <c r="G17" s="9"/>
      <c r="H17" s="9"/>
      <c r="I17" s="9"/>
      <c r="J17" s="9"/>
      <c r="K17" s="9"/>
      <c r="L17" s="9"/>
      <c r="M17" s="9"/>
      <c r="N17" s="10">
        <f>+N6+N12</f>
        <v>18362932.6148284</v>
      </c>
      <c r="P17" s="11"/>
    </row>
    <row r="18" spans="1:16" x14ac:dyDescent="0.35">
      <c r="A18" s="12" t="s">
        <v>25</v>
      </c>
      <c r="B18" s="13">
        <v>0.62186336726352198</v>
      </c>
      <c r="C18" s="13">
        <v>0.653127282987916</v>
      </c>
      <c r="D18" s="14">
        <v>0.636616766977532</v>
      </c>
      <c r="E18" s="14">
        <v>0.55592993894310105</v>
      </c>
      <c r="F18" s="14">
        <v>0.53980294056538203</v>
      </c>
      <c r="G18" s="14"/>
      <c r="H18" s="14"/>
      <c r="I18" s="14"/>
      <c r="J18" s="14"/>
      <c r="K18" s="14"/>
      <c r="L18" s="14"/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0.62186336726352198</v>
      </c>
      <c r="C19" s="17">
        <v>0.637899465834456</v>
      </c>
      <c r="D19" s="18">
        <v>0.63750253226817999</v>
      </c>
      <c r="E19" s="18">
        <v>0.62134335850975997</v>
      </c>
      <c r="F19" s="18">
        <v>0.60878388891506396</v>
      </c>
      <c r="G19" s="18"/>
      <c r="H19" s="18"/>
      <c r="I19" s="18"/>
      <c r="J19" s="18"/>
      <c r="K19" s="18"/>
      <c r="L19" s="18"/>
      <c r="M19" s="18"/>
      <c r="N19" s="19"/>
      <c r="P19" s="11"/>
    </row>
    <row r="20" spans="1:16" s="20" customFormat="1" ht="12.25" customHeight="1" x14ac:dyDescent="0.25"/>
    <row r="21" spans="1:16" s="20" customFormat="1" ht="12.25" customHeight="1" x14ac:dyDescent="0.25"/>
    <row r="22" spans="1:16" s="20" customFormat="1" ht="12.25" customHeight="1" x14ac:dyDescent="0.25"/>
    <row r="23" spans="1:16" s="20" customFormat="1" ht="12.25" customHeight="1" x14ac:dyDescent="0.25"/>
    <row r="24" spans="1:16" s="20" customFormat="1" ht="12.25" customHeight="1" x14ac:dyDescent="0.25"/>
    <row r="25" spans="1:16" s="20" customFormat="1" ht="12.25" customHeight="1" x14ac:dyDescent="0.25"/>
    <row r="26" spans="1:16" s="20" customFormat="1" ht="12.2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CED4-5D67-4B07-8A1D-DE6905808D94}">
  <sheetPr>
    <pageSetUpPr autoPageBreaks="0" fitToPage="1"/>
  </sheetPr>
  <dimension ref="A1:P26"/>
  <sheetViews>
    <sheetView showGridLines="0" showRuler="0" zoomScaleNormal="10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1584374.4735725999</v>
      </c>
      <c r="C5" s="8">
        <v>1530524.5140249</v>
      </c>
      <c r="D5" s="9">
        <v>1400808.7781984</v>
      </c>
      <c r="E5" s="9">
        <v>1366547.2227115999</v>
      </c>
      <c r="F5" s="9">
        <v>1301620.0971804</v>
      </c>
      <c r="G5" s="9"/>
      <c r="H5" s="9"/>
      <c r="I5" s="9"/>
      <c r="J5" s="9"/>
      <c r="K5" s="9"/>
      <c r="L5" s="9"/>
      <c r="M5" s="9"/>
      <c r="N5" s="10">
        <f t="shared" ref="N5:N21" si="0">SUM(B5:M5)</f>
        <v>7183875.0856879</v>
      </c>
      <c r="P5" s="11"/>
    </row>
    <row r="6" spans="1:16" x14ac:dyDescent="0.35">
      <c r="A6" s="12" t="s">
        <v>29</v>
      </c>
      <c r="B6" s="9">
        <v>695717.74687669997</v>
      </c>
      <c r="C6" s="9">
        <v>778439.1869191</v>
      </c>
      <c r="D6" s="9">
        <v>648264.27205469995</v>
      </c>
      <c r="E6" s="9">
        <v>484322.9329663</v>
      </c>
      <c r="F6" s="9">
        <v>435112.4605474</v>
      </c>
      <c r="G6" s="9"/>
      <c r="H6" s="9"/>
      <c r="I6" s="9"/>
      <c r="J6" s="9"/>
      <c r="K6" s="9"/>
      <c r="L6" s="9"/>
      <c r="M6" s="9"/>
      <c r="N6" s="10">
        <f t="shared" si="0"/>
        <v>3041856.5993641997</v>
      </c>
      <c r="P6" s="11"/>
    </row>
    <row r="7" spans="1:16" x14ac:dyDescent="0.35">
      <c r="A7" s="12" t="s">
        <v>30</v>
      </c>
      <c r="B7" s="9">
        <v>144980.97500000001</v>
      </c>
      <c r="C7" s="9">
        <v>168788.93900000001</v>
      </c>
      <c r="D7" s="9">
        <v>157302.74</v>
      </c>
      <c r="E7" s="9">
        <v>91163</v>
      </c>
      <c r="F7" s="9">
        <v>71141</v>
      </c>
      <c r="G7" s="9"/>
      <c r="H7" s="9"/>
      <c r="I7" s="9"/>
      <c r="J7" s="9"/>
      <c r="K7" s="9"/>
      <c r="L7" s="9"/>
      <c r="M7" s="9"/>
      <c r="N7" s="10">
        <f t="shared" si="0"/>
        <v>633376.65399999998</v>
      </c>
      <c r="P7" s="11"/>
    </row>
    <row r="8" spans="1:16" x14ac:dyDescent="0.35">
      <c r="A8" s="12" t="s">
        <v>31</v>
      </c>
      <c r="B8" s="9">
        <v>1498</v>
      </c>
      <c r="C8" s="9">
        <v>6059.8</v>
      </c>
      <c r="D8" s="9">
        <v>8068.8</v>
      </c>
      <c r="E8" s="9">
        <v>3137</v>
      </c>
      <c r="F8" s="9">
        <v>0.2</v>
      </c>
      <c r="G8" s="9"/>
      <c r="H8" s="9"/>
      <c r="I8" s="9"/>
      <c r="J8" s="9"/>
      <c r="K8" s="9"/>
      <c r="L8" s="9"/>
      <c r="M8" s="9"/>
      <c r="N8" s="10">
        <f t="shared" si="0"/>
        <v>18763.8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/>
      <c r="H9" s="9"/>
      <c r="I9" s="9"/>
      <c r="J9" s="9"/>
      <c r="K9" s="9"/>
      <c r="L9" s="9"/>
      <c r="M9" s="9"/>
      <c r="N9" s="10">
        <f t="shared" si="0"/>
        <v>0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/>
      <c r="H10" s="9"/>
      <c r="I10" s="9"/>
      <c r="J10" s="9"/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108601</v>
      </c>
      <c r="C11" s="9">
        <v>102740</v>
      </c>
      <c r="D11" s="9">
        <v>66246</v>
      </c>
      <c r="E11" s="9">
        <v>80076</v>
      </c>
      <c r="F11" s="9">
        <v>54782</v>
      </c>
      <c r="G11" s="9"/>
      <c r="H11" s="9"/>
      <c r="I11" s="9"/>
      <c r="J11" s="9"/>
      <c r="K11" s="9"/>
      <c r="L11" s="9"/>
      <c r="M11" s="9"/>
      <c r="N11" s="10">
        <f t="shared" si="0"/>
        <v>412445</v>
      </c>
      <c r="P11" s="11"/>
    </row>
    <row r="12" spans="1:16" x14ac:dyDescent="0.35">
      <c r="A12" s="12" t="s">
        <v>35</v>
      </c>
      <c r="B12" s="9">
        <v>131015</v>
      </c>
      <c r="C12" s="9">
        <v>189339</v>
      </c>
      <c r="D12" s="9">
        <v>132781</v>
      </c>
      <c r="E12" s="9">
        <v>80810.5</v>
      </c>
      <c r="F12" s="9">
        <v>43708</v>
      </c>
      <c r="G12" s="9"/>
      <c r="H12" s="9"/>
      <c r="I12" s="9"/>
      <c r="J12" s="9"/>
      <c r="K12" s="9"/>
      <c r="L12" s="9"/>
      <c r="M12" s="9"/>
      <c r="N12" s="10">
        <f t="shared" si="0"/>
        <v>577653.5</v>
      </c>
      <c r="P12" s="11"/>
    </row>
    <row r="13" spans="1:16" x14ac:dyDescent="0.35">
      <c r="A13" s="12" t="s">
        <v>36</v>
      </c>
      <c r="B13" s="9">
        <v>57035.54</v>
      </c>
      <c r="C13" s="9">
        <v>129371.52</v>
      </c>
      <c r="D13" s="9">
        <v>184949.12</v>
      </c>
      <c r="E13" s="9">
        <v>28619.119999999999</v>
      </c>
      <c r="F13" s="9">
        <v>55727.58</v>
      </c>
      <c r="G13" s="9"/>
      <c r="H13" s="9"/>
      <c r="I13" s="9"/>
      <c r="J13" s="9"/>
      <c r="K13" s="9"/>
      <c r="L13" s="9"/>
      <c r="M13" s="9"/>
      <c r="N13" s="10">
        <f t="shared" si="0"/>
        <v>455702.88</v>
      </c>
      <c r="P13" s="11"/>
    </row>
    <row r="14" spans="1:16" x14ac:dyDescent="0.35">
      <c r="A14" s="12" t="s">
        <v>37</v>
      </c>
      <c r="B14" s="9">
        <v>805828.07371200004</v>
      </c>
      <c r="C14" s="9">
        <v>840959.7</v>
      </c>
      <c r="D14" s="9">
        <v>632654.72560000001</v>
      </c>
      <c r="E14" s="9">
        <v>338763.9</v>
      </c>
      <c r="F14" s="9">
        <v>343338.36800000002</v>
      </c>
      <c r="G14" s="9"/>
      <c r="H14" s="9"/>
      <c r="I14" s="9"/>
      <c r="J14" s="9"/>
      <c r="K14" s="9"/>
      <c r="L14" s="9"/>
      <c r="M14" s="9"/>
      <c r="N14" s="10">
        <f t="shared" si="0"/>
        <v>2961544.7673119996</v>
      </c>
      <c r="P14" s="11"/>
    </row>
    <row r="15" spans="1:16" x14ac:dyDescent="0.35">
      <c r="A15" s="12" t="s">
        <v>38</v>
      </c>
      <c r="B15" s="9">
        <v>7320.9445999999998</v>
      </c>
      <c r="C15" s="9">
        <v>10552.69</v>
      </c>
      <c r="D15" s="9">
        <v>9686.5817999999999</v>
      </c>
      <c r="E15" s="9">
        <v>11829.003000000001</v>
      </c>
      <c r="F15" s="9">
        <v>6978.732</v>
      </c>
      <c r="G15" s="9"/>
      <c r="H15" s="9"/>
      <c r="I15" s="9"/>
      <c r="J15" s="9"/>
      <c r="K15" s="9"/>
      <c r="L15" s="9"/>
      <c r="M15" s="9"/>
      <c r="N15" s="10">
        <f t="shared" si="0"/>
        <v>46367.951400000005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/>
      <c r="H16" s="9"/>
      <c r="I16" s="9"/>
      <c r="J16" s="9"/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/>
      <c r="H17" s="9"/>
      <c r="I17" s="9"/>
      <c r="J17" s="9"/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11701.6051463</v>
      </c>
      <c r="C18" s="9">
        <v>11499.928059600001</v>
      </c>
      <c r="D18" s="9">
        <v>6227.54</v>
      </c>
      <c r="E18" s="9">
        <v>14149.0008657</v>
      </c>
      <c r="F18" s="9">
        <v>12756.4064882</v>
      </c>
      <c r="G18" s="9"/>
      <c r="H18" s="9"/>
      <c r="I18" s="9"/>
      <c r="J18" s="9"/>
      <c r="K18" s="9"/>
      <c r="L18" s="9"/>
      <c r="M18" s="9"/>
      <c r="N18" s="10">
        <f t="shared" si="0"/>
        <v>56334.480559800002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/>
      <c r="H20" s="9"/>
      <c r="I20" s="9"/>
      <c r="J20" s="9"/>
      <c r="K20" s="9"/>
      <c r="L20" s="9"/>
      <c r="M20" s="9"/>
      <c r="N20" s="10">
        <f t="shared" si="0"/>
        <v>0</v>
      </c>
    </row>
    <row r="21" spans="1:16" ht="15" customHeight="1" thickTop="1" thickBot="1" x14ac:dyDescent="0.4">
      <c r="A21" s="22" t="s">
        <v>44</v>
      </c>
      <c r="B21" s="23">
        <f t="shared" ref="B21:F21" si="1">+SUM(B5:B20)</f>
        <v>3548073.3589076004</v>
      </c>
      <c r="C21" s="23">
        <f t="shared" si="1"/>
        <v>3768275.2780035995</v>
      </c>
      <c r="D21" s="23">
        <f t="shared" si="1"/>
        <v>3246989.5576530998</v>
      </c>
      <c r="E21" s="23">
        <f t="shared" si="1"/>
        <v>2499417.6795436</v>
      </c>
      <c r="F21" s="23">
        <f t="shared" si="1"/>
        <v>2325164.8442159998</v>
      </c>
      <c r="G21" s="23"/>
      <c r="H21" s="23"/>
      <c r="I21" s="23"/>
      <c r="J21" s="23"/>
      <c r="K21" s="23"/>
      <c r="L21" s="23"/>
      <c r="M21" s="23"/>
      <c r="N21" s="24">
        <f t="shared" si="0"/>
        <v>15387920.718323899</v>
      </c>
    </row>
    <row r="22" spans="1:16" ht="15" customHeight="1" thickTop="1" thickBot="1" x14ac:dyDescent="0.4">
      <c r="A22" s="25" t="s">
        <v>45</v>
      </c>
      <c r="B22" s="26">
        <v>641878.99272490002</v>
      </c>
      <c r="C22" s="26">
        <v>644076.6855888</v>
      </c>
      <c r="D22" s="27">
        <v>607918.01897630002</v>
      </c>
      <c r="E22" s="27">
        <v>577905.79382719996</v>
      </c>
      <c r="F22" s="27">
        <v>503232.40538730001</v>
      </c>
      <c r="G22" s="27"/>
      <c r="H22" s="27"/>
      <c r="I22" s="27"/>
      <c r="J22" s="27"/>
      <c r="K22" s="27"/>
      <c r="L22" s="27"/>
      <c r="M22" s="27"/>
      <c r="N22" s="28">
        <f>+SUM(B22:M22)</f>
        <v>2975011.8965044999</v>
      </c>
    </row>
    <row r="23" spans="1:16" ht="15" customHeight="1" thickTop="1" thickBot="1" x14ac:dyDescent="0.4">
      <c r="A23" s="29" t="s">
        <v>15</v>
      </c>
      <c r="B23" s="30">
        <f t="shared" ref="B23:F23" si="2">+B21+B22</f>
        <v>4189952.3516325005</v>
      </c>
      <c r="C23" s="30">
        <f t="shared" si="2"/>
        <v>4412351.9635923998</v>
      </c>
      <c r="D23" s="30">
        <f t="shared" si="2"/>
        <v>3854907.5766293998</v>
      </c>
      <c r="E23" s="30">
        <f t="shared" si="2"/>
        <v>3077323.4733707998</v>
      </c>
      <c r="F23" s="30">
        <f t="shared" si="2"/>
        <v>2828397.2496032999</v>
      </c>
      <c r="G23" s="30"/>
      <c r="H23" s="30"/>
      <c r="I23" s="30"/>
      <c r="J23" s="30"/>
      <c r="K23" s="30"/>
      <c r="L23" s="30"/>
      <c r="M23" s="30"/>
      <c r="N23" s="31">
        <f>SUM(B23:M23)</f>
        <v>18362932.6148284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2025-06-06T16:58:55Z</dcterms:created>
  <dcterms:modified xsi:type="dcterms:W3CDTF">2025-06-06T16:59:46Z</dcterms:modified>
</cp:coreProperties>
</file>